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Лист1!$2:$2</definedName>
  </definedNames>
  <calcPr calcId="152511"/>
</workbook>
</file>

<file path=xl/calcChain.xml><?xml version="1.0" encoding="utf-8"?>
<calcChain xmlns="http://schemas.openxmlformats.org/spreadsheetml/2006/main">
  <c r="O47" i="1" l="1"/>
  <c r="O3" i="1" s="1"/>
  <c r="K3" i="1"/>
  <c r="L3" i="1"/>
  <c r="M3" i="1"/>
  <c r="N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D3" i="1"/>
  <c r="E3" i="1"/>
  <c r="F3" i="1"/>
  <c r="G3" i="1"/>
  <c r="H3" i="1"/>
  <c r="I3" i="1"/>
  <c r="J3" i="1"/>
  <c r="AD49" i="1" l="1"/>
  <c r="AD46" i="1" l="1"/>
  <c r="AD3" i="1" s="1"/>
  <c r="H11" i="1" l="1"/>
  <c r="AD24" i="1"/>
  <c r="AD6" i="1"/>
  <c r="AD43" i="1" l="1"/>
  <c r="AD41" i="1"/>
  <c r="AD37" i="1"/>
  <c r="AD33" i="1"/>
  <c r="AD30" i="1"/>
  <c r="AD27" i="1"/>
  <c r="AD21" i="1"/>
  <c r="AD15" i="1"/>
  <c r="AD9" i="1" l="1"/>
  <c r="AD4" i="1"/>
  <c r="G20" i="1"/>
  <c r="AD17" i="1" s="1"/>
  <c r="H13" i="1"/>
  <c r="AD14" i="1" l="1"/>
  <c r="AD8" i="1"/>
  <c r="AD45" i="1"/>
  <c r="G13" i="1" l="1"/>
  <c r="AD11" i="1" l="1"/>
</calcChain>
</file>

<file path=xl/sharedStrings.xml><?xml version="1.0" encoding="utf-8"?>
<sst xmlns="http://schemas.openxmlformats.org/spreadsheetml/2006/main" count="68" uniqueCount="60">
  <si>
    <t>Строительство и реконструкция объектов водного хозяйства</t>
  </si>
  <si>
    <t>Этапы</t>
  </si>
  <si>
    <t>ВСЕГО</t>
  </si>
  <si>
    <t>Ливневой коллектор (пр кт Космо-навтов, 8/2) на выпуске по ул.Краснояр-ской, 328</t>
  </si>
  <si>
    <t xml:space="preserve">Разработка проектной
документа- ции на рекон-
струкцию ливневого коллектора
</t>
  </si>
  <si>
    <t>Реконструк-ция ливневого коллектора</t>
  </si>
  <si>
    <t>Ливневой коллектор по ул.Фабричной, 33к</t>
  </si>
  <si>
    <t>Разработка проектной документации на реконструк-цию ливнево-го коллектора</t>
  </si>
  <si>
    <t>Реконструк-ция камеры гашения на выпуске ливневого коллектора</t>
  </si>
  <si>
    <t>Промливневой коллектор Северо-Западной группы предприятий по ул.Кулагина, 34</t>
  </si>
  <si>
    <t>Очистные сооружения по пр кту Социалистическому</t>
  </si>
  <si>
    <t>Получение решения о предоставле-нии водного объекта - реки Барнаулка в пользование для сброса сточных ливневых вод</t>
  </si>
  <si>
    <t>Расчет НДС загрязняющих веществ и микроорга-низмов, посту- пающих со сточными ливневыми водами</t>
  </si>
  <si>
    <t>Гидротехничес-кое сооружение (дамба) на р.Ляпиха с.Гоньба, пер.Ручейный, 1д</t>
  </si>
  <si>
    <t>Разработка проектной документа-ции на реконструк-цию гидро-технического сооружения</t>
  </si>
  <si>
    <t>Продление берегоукрепления р.Обь в микрорайоне Затон г.Барнаула, Алтайского края</t>
  </si>
  <si>
    <t xml:space="preserve">Разработка, оформление проекта планировки и корректировки проекта межевания территории </t>
  </si>
  <si>
    <t>Пересчет сметной стоимости в текущий уровень цен и корректировка раздела экономичес-кой эффектив-ности мероп-риятий</t>
  </si>
  <si>
    <t xml:space="preserve">Подпорная стенка по ул.Поселковой, 67, 69,
ул.Парковой, 17
</t>
  </si>
  <si>
    <t>Разработка проекта меже-вания для строительства подпорной стенки по ул.Парковой, 17</t>
  </si>
  <si>
    <t>Разработка проектной документации на строитель-ство подпор-ной стенки</t>
  </si>
  <si>
    <t>Строительство подпорной стенки</t>
  </si>
  <si>
    <t>Очистные сооружения по ул.Понтонный Мост, 90/1</t>
  </si>
  <si>
    <t>Разработка проекта НДС загрязняющих веществ и микроорганиз-мов, поступа-ющих со сточ-ными ливне-выми водами</t>
  </si>
  <si>
    <t>Корректиров-ка проектной документации</t>
  </si>
  <si>
    <t>Строительство очистных сооружений</t>
  </si>
  <si>
    <t>Строительство сети ливневой канализации</t>
  </si>
  <si>
    <t>Расчет НДС загрязняющих веществ и микроорга-низмов, поступающих со сточными ливневыми водами</t>
  </si>
  <si>
    <t>Сети ливневой канализации по ул.Гоголя, Пушкина, Ползунова</t>
  </si>
  <si>
    <t>Получение решения о предоставле-нии водного объекта - реки Обь в пользование для сброса сточных ливневых вод</t>
  </si>
  <si>
    <t>Расчет НДС загрязняю-щих веществ и микроорга-низмов, поступающих со сточными ливневыми водами</t>
  </si>
  <si>
    <t>Строительство очистных сооружений  поверхност-  ного стока</t>
  </si>
  <si>
    <t>Сети ливневой канализации по ул.Льва Толстого, Мало-Тобольской</t>
  </si>
  <si>
    <t>Расчет НДС загрязняющих веществ и микроорга-низмов, посту-пающих со сточными ливневыми водами</t>
  </si>
  <si>
    <t>Строительство очистных сооружений поверхност-ного стока</t>
  </si>
  <si>
    <t>Очистные сооружения по ул.Краснояр-ской, 328</t>
  </si>
  <si>
    <t>Расчет норма-тивов допус-тимых сбросов (далее – НДС) загрязняющих веществ и микроорганиз-мов, поступа-ющих со сточ-ными ливне-выми водами</t>
  </si>
  <si>
    <t>Разработка проектной документации на строи-тельство очистных сооружений</t>
  </si>
  <si>
    <t>Очистные сооружения в 50 м ниже моста по ул.Челюскинцев</t>
  </si>
  <si>
    <t>Получение решения о предостав-лении водного объекта - реки Барнаулка в пользование для сброса сточных ливневых вод</t>
  </si>
  <si>
    <t xml:space="preserve">Расчет НДС загрязняющих веществ и микроорганиз-мов, поступа-ющих со сточ-ными ливне-выми водами </t>
  </si>
  <si>
    <t>Разработка проектной документации на строитель-ство очистных сооружений</t>
  </si>
  <si>
    <t xml:space="preserve">Разработка проектной
документа- ции на строительство сети ливневой канализации
</t>
  </si>
  <si>
    <t>Сеть ливневой канализации от ул. Песчаная до ул.Партизанской, от ул.Челюскинцев до ул.Ядринцева</t>
  </si>
  <si>
    <t>Ливневой коллектор по пер.Малому Прудскому, 52кс</t>
  </si>
  <si>
    <t>Разработка проектной документации на строитель-ство очистных  сооружений</t>
  </si>
  <si>
    <t>Берегоукрепление</t>
  </si>
  <si>
    <t>Берегоукрепление р.Барнаулка в п.Борзовая Заимка Центрального района г.Барнаула</t>
  </si>
  <si>
    <t>Строительство ливневой канализации</t>
  </si>
  <si>
    <t>Сеть ливневой канализации по ул.Ползунова</t>
  </si>
  <si>
    <t>Кадастровые работы</t>
  </si>
  <si>
    <t>Реконструкция гидро- технического сооружения</t>
  </si>
  <si>
    <t>Реконструк-ция промливневого коллек-тора</t>
  </si>
  <si>
    <t>Корректировка проектно-сметной документации на строительство очистных сооружений</t>
  </si>
  <si>
    <t>Очистные сооружения поверхностных стоков по пр-кту Красноармейскому,9в и сети ливневой канализации по улицам Гоголя, Пушкина, Ползунова, пр-кту Красноармейскому</t>
  </si>
  <si>
    <t xml:space="preserve">Очистные сооружения поверхностных стоков с берегоукреплением по ул.Фабричной,33к </t>
  </si>
  <si>
    <t xml:space="preserve">Строительство очистных сооружений </t>
  </si>
  <si>
    <t>Осуществление строительного контроля</t>
  </si>
  <si>
    <t xml:space="preserve">Устройство системы водоотведения по ул.Аэродромной в районе земельного участка №77 вдоль ул.Воронежская от пересечения с ул.Гущина до пересечения с ул.Аэродромной </t>
  </si>
  <si>
    <t>Устройство системы водоотведения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</si>
</sst>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1" fillId="0" borderId="0" xfId="0" applyNumberFormat="1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1174"/>
  <sheetViews>
    <sheetView tabSelected="1" zoomScale="70" zoomScaleNormal="70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O3" sqref="O3:AC3"/>
    </sheetView>
  </sheetViews>
  <sheetFormatPr defaultRowHeight="15" x14ac:dyDescent="0.25"/>
  <cols>
    <col min="1" max="1" width="6.28515625" style="6" customWidth="1"/>
    <col min="2" max="2" width="21.5703125" style="5" customWidth="1"/>
    <col min="3" max="3" width="23.28515625" style="4" customWidth="1"/>
    <col min="4" max="5" width="9.140625" style="4"/>
    <col min="6" max="8" width="9.140625" style="9"/>
    <col min="9" max="9" width="11.5703125" style="52" customWidth="1"/>
    <col min="10" max="10" width="12.140625" style="52" customWidth="1"/>
    <col min="11" max="11" width="12.42578125" style="52" customWidth="1"/>
    <col min="12" max="12" width="11.140625" style="52" customWidth="1"/>
    <col min="13" max="13" width="11" style="1" customWidth="1"/>
    <col min="14" max="15" width="11.42578125" style="1" customWidth="1"/>
    <col min="16" max="16" width="11" style="1" customWidth="1"/>
    <col min="17" max="17" width="10.7109375" style="1" customWidth="1"/>
    <col min="18" max="18" width="11.140625" style="1" customWidth="1"/>
    <col min="19" max="19" width="12.140625" style="1" customWidth="1"/>
    <col min="20" max="20" width="12.28515625" style="1" customWidth="1"/>
    <col min="21" max="21" width="11" style="1" customWidth="1"/>
    <col min="22" max="22" width="12" style="1" customWidth="1"/>
    <col min="23" max="23" width="11.5703125" style="1" customWidth="1"/>
    <col min="24" max="24" width="12" style="1" customWidth="1"/>
    <col min="25" max="25" width="11" style="1" customWidth="1"/>
    <col min="26" max="26" width="12" style="1" customWidth="1"/>
    <col min="27" max="27" width="12.140625" style="1" customWidth="1"/>
    <col min="28" max="28" width="11.140625" style="1" customWidth="1"/>
    <col min="29" max="29" width="13.28515625" style="1" customWidth="1"/>
    <col min="30" max="30" width="21.5703125" style="4" customWidth="1"/>
    <col min="31" max="16384" width="9.140625" style="1"/>
  </cols>
  <sheetData>
    <row r="2" spans="1:30" x14ac:dyDescent="0.25">
      <c r="A2" s="16"/>
      <c r="B2" s="18"/>
      <c r="C2" s="7"/>
      <c r="D2" s="7">
        <v>2015</v>
      </c>
      <c r="E2" s="7">
        <v>2016</v>
      </c>
      <c r="F2" s="8">
        <v>2017</v>
      </c>
      <c r="G2" s="8">
        <v>2018</v>
      </c>
      <c r="H2" s="8">
        <v>2019</v>
      </c>
      <c r="I2" s="49">
        <v>2020</v>
      </c>
      <c r="J2" s="49">
        <v>2021</v>
      </c>
      <c r="K2" s="49">
        <v>2022</v>
      </c>
      <c r="L2" s="49">
        <v>2023</v>
      </c>
      <c r="M2" s="8">
        <v>2024</v>
      </c>
      <c r="N2" s="8">
        <v>2025</v>
      </c>
      <c r="O2" s="8">
        <v>2026</v>
      </c>
      <c r="P2" s="8">
        <v>2027</v>
      </c>
      <c r="Q2" s="8">
        <v>2028</v>
      </c>
      <c r="R2" s="8">
        <v>2029</v>
      </c>
      <c r="S2" s="8">
        <v>2030</v>
      </c>
      <c r="T2" s="8">
        <v>2031</v>
      </c>
      <c r="U2" s="8">
        <v>2032</v>
      </c>
      <c r="V2" s="8">
        <v>2033</v>
      </c>
      <c r="W2" s="8">
        <v>2034</v>
      </c>
      <c r="X2" s="8">
        <v>2035</v>
      </c>
      <c r="Y2" s="8">
        <v>2036</v>
      </c>
      <c r="Z2" s="8">
        <v>2037</v>
      </c>
      <c r="AA2" s="8">
        <v>2038</v>
      </c>
      <c r="AB2" s="8">
        <v>2039</v>
      </c>
      <c r="AC2" s="8">
        <v>2040</v>
      </c>
      <c r="AD2" s="7" t="s">
        <v>2</v>
      </c>
    </row>
    <row r="3" spans="1:30" ht="66" customHeight="1" x14ac:dyDescent="0.25">
      <c r="A3" s="16"/>
      <c r="B3" s="18" t="s">
        <v>0</v>
      </c>
      <c r="C3" s="7" t="s">
        <v>1</v>
      </c>
      <c r="D3" s="48">
        <f t="shared" ref="D3:I3" si="0">SUM(D4:D49)</f>
        <v>8049.9999999999991</v>
      </c>
      <c r="E3" s="48">
        <f t="shared" si="0"/>
        <v>2000.029</v>
      </c>
      <c r="F3" s="48">
        <f t="shared" si="0"/>
        <v>3085</v>
      </c>
      <c r="G3" s="48">
        <f t="shared" si="0"/>
        <v>6125.1</v>
      </c>
      <c r="H3" s="48">
        <f t="shared" si="0"/>
        <v>12932.4</v>
      </c>
      <c r="I3" s="48">
        <f t="shared" si="0"/>
        <v>200</v>
      </c>
      <c r="J3" s="48">
        <f>SUM(J4:J49)</f>
        <v>17032.599999999999</v>
      </c>
      <c r="K3" s="48">
        <f t="shared" ref="K3:AC3" si="1">SUM(K4:K49)</f>
        <v>6732.2999999999993</v>
      </c>
      <c r="L3" s="48">
        <f t="shared" si="1"/>
        <v>4983.8</v>
      </c>
      <c r="M3" s="48">
        <f t="shared" si="1"/>
        <v>213117.9</v>
      </c>
      <c r="N3" s="48">
        <f t="shared" si="1"/>
        <v>159382.1</v>
      </c>
      <c r="O3" s="48">
        <f t="shared" si="1"/>
        <v>481959.6</v>
      </c>
      <c r="P3" s="48">
        <f t="shared" si="1"/>
        <v>172854.2</v>
      </c>
      <c r="Q3" s="48">
        <f t="shared" si="1"/>
        <v>294016.2</v>
      </c>
      <c r="R3" s="48">
        <f t="shared" si="1"/>
        <v>294016.2</v>
      </c>
      <c r="S3" s="48">
        <f t="shared" si="1"/>
        <v>298016.40000000002</v>
      </c>
      <c r="T3" s="48">
        <f t="shared" si="1"/>
        <v>200000</v>
      </c>
      <c r="U3" s="48">
        <f t="shared" si="1"/>
        <v>200000</v>
      </c>
      <c r="V3" s="48">
        <f t="shared" si="1"/>
        <v>191943.8</v>
      </c>
      <c r="W3" s="48">
        <f t="shared" si="1"/>
        <v>100000</v>
      </c>
      <c r="X3" s="48">
        <f t="shared" si="1"/>
        <v>105000</v>
      </c>
      <c r="Y3" s="48">
        <f t="shared" si="1"/>
        <v>115000</v>
      </c>
      <c r="Z3" s="48">
        <f t="shared" si="1"/>
        <v>115000</v>
      </c>
      <c r="AA3" s="48">
        <f t="shared" si="1"/>
        <v>119000</v>
      </c>
      <c r="AB3" s="48">
        <f t="shared" si="1"/>
        <v>112500</v>
      </c>
      <c r="AC3" s="48">
        <f t="shared" si="1"/>
        <v>151700</v>
      </c>
      <c r="AD3" s="14">
        <f>SUM(AD4:AD49)</f>
        <v>3384647.6289999997</v>
      </c>
    </row>
    <row r="4" spans="1:30" ht="91.5" customHeight="1" x14ac:dyDescent="0.25">
      <c r="A4" s="22">
        <v>1</v>
      </c>
      <c r="B4" s="36" t="s">
        <v>3</v>
      </c>
      <c r="C4" s="7" t="s">
        <v>4</v>
      </c>
      <c r="D4" s="14">
        <v>600</v>
      </c>
      <c r="E4" s="14">
        <v>0</v>
      </c>
      <c r="F4" s="14">
        <v>0</v>
      </c>
      <c r="G4" s="14">
        <v>0</v>
      </c>
      <c r="H4" s="14">
        <v>0</v>
      </c>
      <c r="I4" s="21">
        <v>0</v>
      </c>
      <c r="J4" s="21">
        <v>0</v>
      </c>
      <c r="K4" s="21">
        <v>0</v>
      </c>
      <c r="L4" s="21">
        <v>0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4">
        <v>0</v>
      </c>
      <c r="Y4" s="14">
        <v>0</v>
      </c>
      <c r="Z4" s="14">
        <v>0</v>
      </c>
      <c r="AA4" s="14">
        <v>0</v>
      </c>
      <c r="AB4" s="14">
        <v>0</v>
      </c>
      <c r="AC4" s="14">
        <v>0</v>
      </c>
      <c r="AD4" s="27">
        <f>SUM(D4:AC5)</f>
        <v>289545.8</v>
      </c>
    </row>
    <row r="5" spans="1:30" ht="34.5" customHeight="1" x14ac:dyDescent="0.25">
      <c r="A5" s="24"/>
      <c r="B5" s="39"/>
      <c r="C5" s="7" t="s">
        <v>5</v>
      </c>
      <c r="D5" s="14">
        <v>2002</v>
      </c>
      <c r="E5" s="14">
        <v>0</v>
      </c>
      <c r="F5" s="14">
        <v>0</v>
      </c>
      <c r="G5" s="14">
        <v>0</v>
      </c>
      <c r="H5" s="14">
        <v>0</v>
      </c>
      <c r="I5" s="21">
        <v>0</v>
      </c>
      <c r="J5" s="21">
        <v>0</v>
      </c>
      <c r="K5" s="21">
        <v>0</v>
      </c>
      <c r="L5" s="21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9">
        <v>0</v>
      </c>
      <c r="T5" s="19">
        <v>100000</v>
      </c>
      <c r="U5" s="19">
        <v>100000</v>
      </c>
      <c r="V5" s="19">
        <v>86943.8</v>
      </c>
      <c r="W5" s="19">
        <v>0</v>
      </c>
      <c r="X5" s="14">
        <v>0</v>
      </c>
      <c r="Y5" s="14">
        <v>0</v>
      </c>
      <c r="Z5" s="14">
        <v>0</v>
      </c>
      <c r="AA5" s="14">
        <v>0</v>
      </c>
      <c r="AB5" s="14">
        <v>0</v>
      </c>
      <c r="AC5" s="14">
        <v>0</v>
      </c>
      <c r="AD5" s="29"/>
    </row>
    <row r="6" spans="1:30" s="9" customFormat="1" ht="72.75" customHeight="1" x14ac:dyDescent="0.25">
      <c r="A6" s="25">
        <v>2</v>
      </c>
      <c r="B6" s="36" t="s">
        <v>6</v>
      </c>
      <c r="C6" s="7" t="s">
        <v>7</v>
      </c>
      <c r="D6" s="14">
        <v>300</v>
      </c>
      <c r="E6" s="14">
        <v>0</v>
      </c>
      <c r="F6" s="14">
        <v>0</v>
      </c>
      <c r="G6" s="14">
        <v>0</v>
      </c>
      <c r="H6" s="14">
        <v>0</v>
      </c>
      <c r="I6" s="21">
        <v>0</v>
      </c>
      <c r="J6" s="21">
        <v>0</v>
      </c>
      <c r="K6" s="21">
        <v>0</v>
      </c>
      <c r="L6" s="21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4">
        <v>0</v>
      </c>
      <c r="AD6" s="27">
        <f>SUM(D6:AC7)</f>
        <v>2244.4</v>
      </c>
    </row>
    <row r="7" spans="1:30" s="9" customFormat="1" ht="52.5" customHeight="1" x14ac:dyDescent="0.25">
      <c r="A7" s="26"/>
      <c r="B7" s="38"/>
      <c r="C7" s="7" t="s">
        <v>8</v>
      </c>
      <c r="D7" s="14">
        <v>1944.4</v>
      </c>
      <c r="E7" s="14">
        <v>0</v>
      </c>
      <c r="F7" s="14">
        <v>0</v>
      </c>
      <c r="G7" s="14">
        <v>0</v>
      </c>
      <c r="H7" s="14">
        <v>0</v>
      </c>
      <c r="I7" s="21">
        <v>0</v>
      </c>
      <c r="J7" s="21">
        <v>0</v>
      </c>
      <c r="K7" s="21">
        <v>0</v>
      </c>
      <c r="L7" s="21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9">
        <v>0</v>
      </c>
      <c r="T7" s="19"/>
      <c r="U7" s="19"/>
      <c r="V7" s="19"/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29"/>
    </row>
    <row r="8" spans="1:30" ht="79.5" customHeight="1" x14ac:dyDescent="0.25">
      <c r="A8" s="16">
        <v>3</v>
      </c>
      <c r="B8" s="13" t="s">
        <v>9</v>
      </c>
      <c r="C8" s="7" t="s">
        <v>52</v>
      </c>
      <c r="D8" s="14">
        <v>1703.6</v>
      </c>
      <c r="E8" s="14">
        <v>0</v>
      </c>
      <c r="F8" s="14">
        <v>0</v>
      </c>
      <c r="G8" s="14">
        <v>0</v>
      </c>
      <c r="H8" s="14">
        <v>0</v>
      </c>
      <c r="I8" s="21">
        <v>0</v>
      </c>
      <c r="J8" s="21">
        <v>0</v>
      </c>
      <c r="K8" s="21">
        <v>0</v>
      </c>
      <c r="L8" s="21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14">
        <f>SUM(D8:AC8)</f>
        <v>1703.6</v>
      </c>
    </row>
    <row r="9" spans="1:30" ht="99.75" customHeight="1" x14ac:dyDescent="0.25">
      <c r="A9" s="25">
        <v>4</v>
      </c>
      <c r="B9" s="36" t="s">
        <v>10</v>
      </c>
      <c r="C9" s="7" t="s">
        <v>11</v>
      </c>
      <c r="D9" s="14">
        <v>95</v>
      </c>
      <c r="E9" s="14">
        <v>0</v>
      </c>
      <c r="F9" s="14">
        <v>0</v>
      </c>
      <c r="G9" s="14">
        <v>0</v>
      </c>
      <c r="H9" s="14">
        <v>0</v>
      </c>
      <c r="I9" s="21">
        <v>0</v>
      </c>
      <c r="J9" s="21">
        <v>0</v>
      </c>
      <c r="K9" s="21">
        <v>0</v>
      </c>
      <c r="L9" s="21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0</v>
      </c>
      <c r="AD9" s="27">
        <f>SUM(D9:AC10)</f>
        <v>191.9</v>
      </c>
    </row>
    <row r="10" spans="1:30" ht="96.75" customHeight="1" x14ac:dyDescent="0.25">
      <c r="A10" s="26"/>
      <c r="B10" s="38"/>
      <c r="C10" s="7" t="s">
        <v>12</v>
      </c>
      <c r="D10" s="14">
        <v>96.9</v>
      </c>
      <c r="E10" s="14">
        <v>0</v>
      </c>
      <c r="F10" s="14">
        <v>0</v>
      </c>
      <c r="G10" s="14">
        <v>0</v>
      </c>
      <c r="H10" s="14">
        <v>0</v>
      </c>
      <c r="I10" s="21">
        <v>0</v>
      </c>
      <c r="J10" s="21">
        <v>0</v>
      </c>
      <c r="K10" s="21">
        <v>0</v>
      </c>
      <c r="L10" s="21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29"/>
    </row>
    <row r="11" spans="1:30" ht="96.75" customHeight="1" x14ac:dyDescent="0.25">
      <c r="A11" s="22">
        <v>5</v>
      </c>
      <c r="B11" s="36" t="s">
        <v>13</v>
      </c>
      <c r="C11" s="7" t="s">
        <v>50</v>
      </c>
      <c r="D11" s="14">
        <v>0</v>
      </c>
      <c r="E11" s="14">
        <v>0</v>
      </c>
      <c r="F11" s="14">
        <v>0</v>
      </c>
      <c r="G11" s="14">
        <v>0</v>
      </c>
      <c r="H11" s="14">
        <f>86.2+16.4</f>
        <v>102.6</v>
      </c>
      <c r="I11" s="21">
        <v>0</v>
      </c>
      <c r="J11" s="21">
        <v>0</v>
      </c>
      <c r="K11" s="21">
        <v>0</v>
      </c>
      <c r="L11" s="21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27">
        <f>SUM(D11:AC13)</f>
        <v>18615.629000000001</v>
      </c>
    </row>
    <row r="12" spans="1:30" ht="109.5" customHeight="1" x14ac:dyDescent="0.25">
      <c r="A12" s="34"/>
      <c r="B12" s="40"/>
      <c r="C12" s="7" t="s">
        <v>14</v>
      </c>
      <c r="D12" s="14">
        <v>0</v>
      </c>
      <c r="E12" s="14">
        <v>800.12900000000002</v>
      </c>
      <c r="F12" s="14">
        <v>0</v>
      </c>
      <c r="G12" s="14">
        <v>0</v>
      </c>
      <c r="H12" s="14">
        <v>0</v>
      </c>
      <c r="I12" s="21">
        <v>192.8</v>
      </c>
      <c r="J12" s="21">
        <v>0</v>
      </c>
      <c r="K12" s="21">
        <v>0</v>
      </c>
      <c r="L12" s="21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41"/>
    </row>
    <row r="13" spans="1:30" ht="55.5" customHeight="1" x14ac:dyDescent="0.25">
      <c r="A13" s="35"/>
      <c r="B13" s="39"/>
      <c r="C13" s="7" t="s">
        <v>51</v>
      </c>
      <c r="D13" s="14">
        <v>0</v>
      </c>
      <c r="E13" s="14">
        <v>0</v>
      </c>
      <c r="F13" s="14">
        <v>0</v>
      </c>
      <c r="G13" s="14">
        <f>4690.3</f>
        <v>4690.3</v>
      </c>
      <c r="H13" s="14">
        <f>361.8+12554.2-86.2</f>
        <v>12829.8</v>
      </c>
      <c r="I13" s="21">
        <v>0</v>
      </c>
      <c r="J13" s="21">
        <v>0</v>
      </c>
      <c r="K13" s="21">
        <v>0</v>
      </c>
      <c r="L13" s="21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42"/>
    </row>
    <row r="14" spans="1:30" ht="93.75" customHeight="1" x14ac:dyDescent="0.25">
      <c r="A14" s="16">
        <v>6</v>
      </c>
      <c r="B14" s="13" t="s">
        <v>15</v>
      </c>
      <c r="C14" s="7" t="s">
        <v>16</v>
      </c>
      <c r="D14" s="14">
        <v>0</v>
      </c>
      <c r="E14" s="14">
        <v>26.9</v>
      </c>
      <c r="F14" s="14">
        <v>0</v>
      </c>
      <c r="G14" s="14">
        <v>0</v>
      </c>
      <c r="H14" s="14">
        <v>0</v>
      </c>
      <c r="I14" s="21"/>
      <c r="J14" s="21">
        <v>0</v>
      </c>
      <c r="K14" s="21">
        <v>0</v>
      </c>
      <c r="L14" s="21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f>SUM(D14:AC14)</f>
        <v>26.9</v>
      </c>
    </row>
    <row r="15" spans="1:30" ht="101.25" customHeight="1" x14ac:dyDescent="0.25">
      <c r="A15" s="22">
        <v>7</v>
      </c>
      <c r="B15" s="36" t="s">
        <v>47</v>
      </c>
      <c r="C15" s="7" t="s">
        <v>17</v>
      </c>
      <c r="D15" s="14">
        <v>125.9</v>
      </c>
      <c r="E15" s="14">
        <v>0</v>
      </c>
      <c r="F15" s="14">
        <v>0</v>
      </c>
      <c r="G15" s="14">
        <v>0</v>
      </c>
      <c r="H15" s="14">
        <v>0</v>
      </c>
      <c r="I15" s="21">
        <v>0</v>
      </c>
      <c r="J15" s="21">
        <v>0</v>
      </c>
      <c r="K15" s="21">
        <v>0</v>
      </c>
      <c r="L15" s="21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27">
        <f>SUM(D15:AC16)</f>
        <v>125.9</v>
      </c>
    </row>
    <row r="16" spans="1:30" ht="27.75" customHeight="1" x14ac:dyDescent="0.25">
      <c r="A16" s="24"/>
      <c r="B16" s="38"/>
      <c r="C16" s="7" t="s">
        <v>46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21">
        <v>0</v>
      </c>
      <c r="J16" s="21">
        <v>0</v>
      </c>
      <c r="K16" s="21">
        <v>0</v>
      </c>
      <c r="L16" s="21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29"/>
    </row>
    <row r="17" spans="1:30" ht="27.75" customHeight="1" x14ac:dyDescent="0.25">
      <c r="A17" s="22">
        <v>8</v>
      </c>
      <c r="B17" s="36" t="s">
        <v>18</v>
      </c>
      <c r="C17" s="7" t="s">
        <v>50</v>
      </c>
      <c r="D17" s="14"/>
      <c r="E17" s="14"/>
      <c r="F17" s="14"/>
      <c r="G17" s="14">
        <v>25</v>
      </c>
      <c r="H17" s="14"/>
      <c r="I17" s="21"/>
      <c r="J17" s="21"/>
      <c r="K17" s="21"/>
      <c r="L17" s="2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27">
        <f>SUM(D17:AC20)</f>
        <v>5701.2</v>
      </c>
    </row>
    <row r="18" spans="1:30" ht="75" x14ac:dyDescent="0.25">
      <c r="A18" s="34"/>
      <c r="B18" s="40"/>
      <c r="C18" s="7" t="s">
        <v>19</v>
      </c>
      <c r="D18" s="14">
        <v>8.4</v>
      </c>
      <c r="E18" s="14">
        <v>0</v>
      </c>
      <c r="F18" s="14">
        <v>0</v>
      </c>
      <c r="G18" s="14">
        <v>0</v>
      </c>
      <c r="H18" s="14">
        <v>0</v>
      </c>
      <c r="I18" s="21">
        <v>0</v>
      </c>
      <c r="J18" s="21">
        <v>0</v>
      </c>
      <c r="K18" s="21">
        <v>0</v>
      </c>
      <c r="L18" s="21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41"/>
    </row>
    <row r="19" spans="1:30" ht="60" x14ac:dyDescent="0.25">
      <c r="A19" s="34"/>
      <c r="B19" s="40"/>
      <c r="C19" s="7" t="s">
        <v>20</v>
      </c>
      <c r="D19" s="14">
        <v>0</v>
      </c>
      <c r="E19" s="14">
        <v>1173</v>
      </c>
      <c r="F19" s="14">
        <v>0</v>
      </c>
      <c r="G19" s="14">
        <v>0</v>
      </c>
      <c r="H19" s="14">
        <v>0</v>
      </c>
      <c r="I19" s="21">
        <v>0</v>
      </c>
      <c r="J19" s="21">
        <v>0</v>
      </c>
      <c r="K19" s="21">
        <v>0</v>
      </c>
      <c r="L19" s="21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41"/>
    </row>
    <row r="20" spans="1:30" ht="30" x14ac:dyDescent="0.25">
      <c r="A20" s="35"/>
      <c r="B20" s="39"/>
      <c r="C20" s="7" t="s">
        <v>21</v>
      </c>
      <c r="D20" s="14">
        <v>0</v>
      </c>
      <c r="E20" s="14">
        <v>0</v>
      </c>
      <c r="F20" s="14">
        <v>3085</v>
      </c>
      <c r="G20" s="14">
        <f>1434.8-25</f>
        <v>1409.8</v>
      </c>
      <c r="H20" s="14">
        <v>0</v>
      </c>
      <c r="I20" s="21">
        <v>0</v>
      </c>
      <c r="J20" s="21">
        <v>0</v>
      </c>
      <c r="K20" s="21">
        <v>0</v>
      </c>
      <c r="L20" s="21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42"/>
    </row>
    <row r="21" spans="1:30" s="15" customFormat="1" ht="109.5" customHeight="1" x14ac:dyDescent="0.25">
      <c r="A21" s="22">
        <v>9</v>
      </c>
      <c r="B21" s="36" t="s">
        <v>22</v>
      </c>
      <c r="C21" s="7" t="s">
        <v>23</v>
      </c>
      <c r="D21" s="14">
        <v>198</v>
      </c>
      <c r="E21" s="14">
        <v>0</v>
      </c>
      <c r="F21" s="14">
        <v>0</v>
      </c>
      <c r="G21" s="14">
        <v>0</v>
      </c>
      <c r="H21" s="14">
        <v>0</v>
      </c>
      <c r="I21" s="21">
        <v>0</v>
      </c>
      <c r="J21" s="21">
        <v>0</v>
      </c>
      <c r="K21" s="21">
        <v>0</v>
      </c>
      <c r="L21" s="21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27">
        <f>SUM(D21:AC23)</f>
        <v>205198</v>
      </c>
    </row>
    <row r="22" spans="1:30" s="15" customFormat="1" ht="47.25" customHeight="1" x14ac:dyDescent="0.25">
      <c r="A22" s="23"/>
      <c r="B22" s="37"/>
      <c r="C22" s="7" t="s">
        <v>24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21">
        <v>0</v>
      </c>
      <c r="J22" s="21">
        <v>0</v>
      </c>
      <c r="K22" s="21">
        <v>0</v>
      </c>
      <c r="L22" s="21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5000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28"/>
    </row>
    <row r="23" spans="1:30" s="15" customFormat="1" ht="30" x14ac:dyDescent="0.25">
      <c r="A23" s="24"/>
      <c r="B23" s="38"/>
      <c r="C23" s="7" t="s">
        <v>25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21">
        <v>0</v>
      </c>
      <c r="J23" s="21">
        <v>0</v>
      </c>
      <c r="K23" s="21">
        <v>0</v>
      </c>
      <c r="L23" s="21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100000</v>
      </c>
      <c r="X23" s="14">
        <v>100000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29"/>
    </row>
    <row r="24" spans="1:30" s="15" customFormat="1" ht="90" x14ac:dyDescent="0.25">
      <c r="A24" s="22">
        <v>10</v>
      </c>
      <c r="B24" s="36" t="s">
        <v>55</v>
      </c>
      <c r="C24" s="7" t="s">
        <v>27</v>
      </c>
      <c r="D24" s="14">
        <v>118.1</v>
      </c>
      <c r="E24" s="14">
        <v>0</v>
      </c>
      <c r="F24" s="14">
        <v>0</v>
      </c>
      <c r="G24" s="14">
        <v>0</v>
      </c>
      <c r="H24" s="14">
        <v>0</v>
      </c>
      <c r="I24" s="21">
        <v>0</v>
      </c>
      <c r="J24" s="21">
        <v>0</v>
      </c>
      <c r="K24" s="21">
        <v>0</v>
      </c>
      <c r="L24" s="21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27">
        <f>SUM(D24:AC26)</f>
        <v>912784.8</v>
      </c>
    </row>
    <row r="25" spans="1:30" s="15" customFormat="1" ht="85.5" customHeight="1" x14ac:dyDescent="0.25">
      <c r="A25" s="23"/>
      <c r="B25" s="37"/>
      <c r="C25" s="7" t="s">
        <v>41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21">
        <v>0</v>
      </c>
      <c r="J25" s="21">
        <v>0</v>
      </c>
      <c r="K25" s="21">
        <v>0</v>
      </c>
      <c r="L25" s="21">
        <v>0</v>
      </c>
      <c r="M25" s="14">
        <v>30617.9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28"/>
    </row>
    <row r="26" spans="1:30" s="15" customFormat="1" ht="91.5" customHeight="1" x14ac:dyDescent="0.25">
      <c r="A26" s="24"/>
      <c r="B26" s="38"/>
      <c r="C26" s="7" t="s">
        <v>56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21">
        <v>0</v>
      </c>
      <c r="J26" s="21">
        <v>0</v>
      </c>
      <c r="K26" s="21">
        <v>0</v>
      </c>
      <c r="L26" s="21">
        <v>0</v>
      </c>
      <c r="M26" s="14">
        <v>0</v>
      </c>
      <c r="N26" s="14">
        <v>0</v>
      </c>
      <c r="O26" s="14">
        <v>0</v>
      </c>
      <c r="P26" s="14">
        <v>0</v>
      </c>
      <c r="Q26" s="14">
        <v>294016.2</v>
      </c>
      <c r="R26" s="14">
        <v>294016.2</v>
      </c>
      <c r="S26" s="14">
        <v>294016.40000000002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29"/>
    </row>
    <row r="27" spans="1:30" ht="90" x14ac:dyDescent="0.25">
      <c r="A27" s="22">
        <v>11</v>
      </c>
      <c r="B27" s="36" t="s">
        <v>28</v>
      </c>
      <c r="C27" s="7" t="s">
        <v>29</v>
      </c>
      <c r="D27" s="14">
        <v>95</v>
      </c>
      <c r="E27" s="14">
        <v>0</v>
      </c>
      <c r="F27" s="14">
        <v>0</v>
      </c>
      <c r="G27" s="14">
        <v>0</v>
      </c>
      <c r="H27" s="14">
        <v>0</v>
      </c>
      <c r="I27" s="21">
        <v>0</v>
      </c>
      <c r="J27" s="21">
        <v>0</v>
      </c>
      <c r="K27" s="21">
        <v>0</v>
      </c>
      <c r="L27" s="21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27">
        <f>SUM(D27:AC29)</f>
        <v>221.7</v>
      </c>
    </row>
    <row r="28" spans="1:30" ht="90" x14ac:dyDescent="0.25">
      <c r="A28" s="23"/>
      <c r="B28" s="37"/>
      <c r="C28" s="7" t="s">
        <v>30</v>
      </c>
      <c r="D28" s="14">
        <v>126.7</v>
      </c>
      <c r="E28" s="14">
        <v>0</v>
      </c>
      <c r="F28" s="14">
        <v>0</v>
      </c>
      <c r="G28" s="14">
        <v>0</v>
      </c>
      <c r="H28" s="14">
        <v>0</v>
      </c>
      <c r="I28" s="21">
        <v>0</v>
      </c>
      <c r="J28" s="21">
        <v>0</v>
      </c>
      <c r="K28" s="21">
        <v>0</v>
      </c>
      <c r="L28" s="21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28"/>
    </row>
    <row r="29" spans="1:30" ht="45" x14ac:dyDescent="0.25">
      <c r="A29" s="24"/>
      <c r="B29" s="38"/>
      <c r="C29" s="7" t="s">
        <v>31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21">
        <v>0</v>
      </c>
      <c r="J29" s="21">
        <v>0</v>
      </c>
      <c r="K29" s="21">
        <v>0</v>
      </c>
      <c r="L29" s="21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/>
      <c r="AD29" s="29"/>
    </row>
    <row r="30" spans="1:30" ht="90" x14ac:dyDescent="0.25">
      <c r="A30" s="22">
        <v>12</v>
      </c>
      <c r="B30" s="36" t="s">
        <v>32</v>
      </c>
      <c r="C30" s="7" t="s">
        <v>11</v>
      </c>
      <c r="D30" s="14">
        <v>95</v>
      </c>
      <c r="E30" s="14">
        <v>0</v>
      </c>
      <c r="F30" s="14">
        <v>0</v>
      </c>
      <c r="G30" s="14">
        <v>0</v>
      </c>
      <c r="H30" s="14">
        <v>0</v>
      </c>
      <c r="I30" s="21">
        <v>0</v>
      </c>
      <c r="J30" s="21">
        <v>0</v>
      </c>
      <c r="K30" s="21">
        <v>0</v>
      </c>
      <c r="L30" s="21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27">
        <f>SUM(D30:AC32)</f>
        <v>212</v>
      </c>
    </row>
    <row r="31" spans="1:30" ht="90" x14ac:dyDescent="0.25">
      <c r="A31" s="23"/>
      <c r="B31" s="37"/>
      <c r="C31" s="7" t="s">
        <v>33</v>
      </c>
      <c r="D31" s="14">
        <v>117</v>
      </c>
      <c r="E31" s="14">
        <v>0</v>
      </c>
      <c r="F31" s="14">
        <v>0</v>
      </c>
      <c r="G31" s="14">
        <v>0</v>
      </c>
      <c r="H31" s="14">
        <v>0</v>
      </c>
      <c r="I31" s="21">
        <v>0</v>
      </c>
      <c r="J31" s="21">
        <v>0</v>
      </c>
      <c r="K31" s="21">
        <v>0</v>
      </c>
      <c r="L31" s="21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28"/>
    </row>
    <row r="32" spans="1:30" ht="45" x14ac:dyDescent="0.25">
      <c r="A32" s="24"/>
      <c r="B32" s="38"/>
      <c r="C32" s="7" t="s">
        <v>34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21">
        <v>0</v>
      </c>
      <c r="J32" s="21">
        <v>0</v>
      </c>
      <c r="K32" s="21">
        <v>0</v>
      </c>
      <c r="L32" s="21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29"/>
    </row>
    <row r="33" spans="1:30" s="15" customFormat="1" ht="120" x14ac:dyDescent="0.25">
      <c r="A33" s="22">
        <v>13</v>
      </c>
      <c r="B33" s="36" t="s">
        <v>35</v>
      </c>
      <c r="C33" s="7" t="s">
        <v>36</v>
      </c>
      <c r="D33" s="14">
        <v>132</v>
      </c>
      <c r="E33" s="14">
        <v>0</v>
      </c>
      <c r="F33" s="14">
        <v>0</v>
      </c>
      <c r="G33" s="14">
        <v>0</v>
      </c>
      <c r="H33" s="14">
        <v>0</v>
      </c>
      <c r="I33" s="21">
        <v>0</v>
      </c>
      <c r="J33" s="21">
        <v>0</v>
      </c>
      <c r="K33" s="21">
        <v>0</v>
      </c>
      <c r="L33" s="21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27">
        <f>SUM(D33:AC36)</f>
        <v>304227</v>
      </c>
    </row>
    <row r="34" spans="1:30" s="15" customFormat="1" ht="90" x14ac:dyDescent="0.25">
      <c r="A34" s="23"/>
      <c r="B34" s="37"/>
      <c r="C34" s="7" t="s">
        <v>29</v>
      </c>
      <c r="D34" s="14">
        <v>95</v>
      </c>
      <c r="E34" s="14">
        <v>0</v>
      </c>
      <c r="F34" s="14">
        <v>0</v>
      </c>
      <c r="G34" s="14">
        <v>0</v>
      </c>
      <c r="H34" s="14">
        <v>0</v>
      </c>
      <c r="I34" s="21">
        <v>0</v>
      </c>
      <c r="J34" s="21">
        <v>0</v>
      </c>
      <c r="K34" s="21">
        <v>0</v>
      </c>
      <c r="L34" s="21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4">
        <v>0</v>
      </c>
      <c r="AC34" s="14">
        <v>0</v>
      </c>
      <c r="AD34" s="28"/>
    </row>
    <row r="35" spans="1:30" s="15" customFormat="1" ht="60" x14ac:dyDescent="0.25">
      <c r="A35" s="23"/>
      <c r="B35" s="37"/>
      <c r="C35" s="7" t="s">
        <v>37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21">
        <v>0</v>
      </c>
      <c r="J35" s="21">
        <v>0</v>
      </c>
      <c r="K35" s="21">
        <v>0</v>
      </c>
      <c r="L35" s="21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4000</v>
      </c>
      <c r="T35" s="14">
        <v>0</v>
      </c>
      <c r="U35" s="14">
        <v>0</v>
      </c>
      <c r="V35" s="19">
        <v>0</v>
      </c>
      <c r="W35" s="19">
        <v>0</v>
      </c>
      <c r="X35" s="19"/>
      <c r="Y35" s="19"/>
      <c r="Z35" s="19"/>
      <c r="AA35" s="19">
        <v>0</v>
      </c>
      <c r="AB35" s="14">
        <v>0</v>
      </c>
      <c r="AC35" s="14">
        <v>0</v>
      </c>
      <c r="AD35" s="28"/>
    </row>
    <row r="36" spans="1:30" s="15" customFormat="1" ht="30" x14ac:dyDescent="0.25">
      <c r="A36" s="24"/>
      <c r="B36" s="38"/>
      <c r="C36" s="7" t="s">
        <v>25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21">
        <v>0</v>
      </c>
      <c r="J36" s="21">
        <v>0</v>
      </c>
      <c r="K36" s="21">
        <v>0</v>
      </c>
      <c r="L36" s="21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100000</v>
      </c>
      <c r="U36" s="14">
        <v>100000</v>
      </c>
      <c r="V36" s="19">
        <v>100000</v>
      </c>
      <c r="W36" s="19">
        <v>0</v>
      </c>
      <c r="X36" s="19"/>
      <c r="Y36" s="19"/>
      <c r="Z36" s="19"/>
      <c r="AA36" s="19">
        <v>0</v>
      </c>
      <c r="AB36" s="14">
        <v>0</v>
      </c>
      <c r="AC36" s="14">
        <v>0</v>
      </c>
      <c r="AD36" s="29"/>
    </row>
    <row r="37" spans="1:30" s="15" customFormat="1" ht="90" x14ac:dyDescent="0.25">
      <c r="A37" s="22">
        <v>14</v>
      </c>
      <c r="B37" s="36" t="s">
        <v>38</v>
      </c>
      <c r="C37" s="7" t="s">
        <v>39</v>
      </c>
      <c r="D37" s="14">
        <v>95</v>
      </c>
      <c r="E37" s="14">
        <v>0</v>
      </c>
      <c r="F37" s="14">
        <v>0</v>
      </c>
      <c r="G37" s="14">
        <v>0</v>
      </c>
      <c r="H37" s="14">
        <v>0</v>
      </c>
      <c r="I37" s="21">
        <v>0</v>
      </c>
      <c r="J37" s="21">
        <v>0</v>
      </c>
      <c r="K37" s="21">
        <v>0</v>
      </c>
      <c r="L37" s="21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4">
        <v>0</v>
      </c>
      <c r="AC37" s="14">
        <v>0</v>
      </c>
      <c r="AD37" s="27">
        <f>SUM(D37:AC40)</f>
        <v>350197</v>
      </c>
    </row>
    <row r="38" spans="1:30" s="15" customFormat="1" ht="85.5" customHeight="1" x14ac:dyDescent="0.25">
      <c r="A38" s="23"/>
      <c r="B38" s="37"/>
      <c r="C38" s="7" t="s">
        <v>40</v>
      </c>
      <c r="D38" s="14">
        <v>102</v>
      </c>
      <c r="E38" s="14">
        <v>0</v>
      </c>
      <c r="F38" s="14">
        <v>0</v>
      </c>
      <c r="G38" s="14">
        <v>0</v>
      </c>
      <c r="H38" s="14">
        <v>0</v>
      </c>
      <c r="I38" s="21">
        <v>0</v>
      </c>
      <c r="J38" s="21">
        <v>0</v>
      </c>
      <c r="K38" s="21">
        <v>0</v>
      </c>
      <c r="L38" s="21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28"/>
    </row>
    <row r="39" spans="1:30" s="15" customFormat="1" ht="60" x14ac:dyDescent="0.25">
      <c r="A39" s="23"/>
      <c r="B39" s="37"/>
      <c r="C39" s="7" t="s">
        <v>41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21">
        <v>0</v>
      </c>
      <c r="J39" s="21">
        <v>0</v>
      </c>
      <c r="K39" s="21">
        <v>0</v>
      </c>
      <c r="L39" s="21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5000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28"/>
    </row>
    <row r="40" spans="1:30" s="15" customFormat="1" ht="30" x14ac:dyDescent="0.25">
      <c r="A40" s="24"/>
      <c r="B40" s="38"/>
      <c r="C40" s="7" t="s">
        <v>25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21">
        <v>0</v>
      </c>
      <c r="J40" s="21">
        <v>0</v>
      </c>
      <c r="K40" s="21">
        <v>0</v>
      </c>
      <c r="L40" s="21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115000</v>
      </c>
      <c r="Z40" s="14">
        <v>115000</v>
      </c>
      <c r="AA40" s="14">
        <v>115000</v>
      </c>
      <c r="AB40" s="14">
        <v>0</v>
      </c>
      <c r="AC40" s="14">
        <v>0</v>
      </c>
      <c r="AD40" s="29"/>
    </row>
    <row r="41" spans="1:30" s="15" customFormat="1" ht="82.5" customHeight="1" x14ac:dyDescent="0.25">
      <c r="A41" s="22">
        <v>15</v>
      </c>
      <c r="B41" s="36" t="s">
        <v>43</v>
      </c>
      <c r="C41" s="7" t="s">
        <v>42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21">
        <v>0</v>
      </c>
      <c r="J41" s="21">
        <v>0</v>
      </c>
      <c r="K41" s="21">
        <v>0</v>
      </c>
      <c r="L41" s="21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2500</v>
      </c>
      <c r="AC41" s="14">
        <v>0</v>
      </c>
      <c r="AD41" s="27">
        <f>SUM(D41:AC42)</f>
        <v>152500</v>
      </c>
    </row>
    <row r="42" spans="1:30" s="15" customFormat="1" ht="30" x14ac:dyDescent="0.25">
      <c r="A42" s="24"/>
      <c r="B42" s="38"/>
      <c r="C42" s="7" t="s">
        <v>26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21">
        <v>0</v>
      </c>
      <c r="J42" s="21">
        <v>0</v>
      </c>
      <c r="K42" s="21">
        <v>0</v>
      </c>
      <c r="L42" s="21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150000</v>
      </c>
      <c r="AD42" s="29"/>
    </row>
    <row r="43" spans="1:30" s="15" customFormat="1" ht="60" x14ac:dyDescent="0.25">
      <c r="A43" s="25">
        <v>16</v>
      </c>
      <c r="B43" s="32" t="s">
        <v>44</v>
      </c>
      <c r="C43" s="7" t="s">
        <v>45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21">
        <v>0</v>
      </c>
      <c r="J43" s="21">
        <v>0</v>
      </c>
      <c r="K43" s="21">
        <v>0</v>
      </c>
      <c r="L43" s="21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9">
        <v>4000</v>
      </c>
      <c r="AB43" s="19">
        <v>0</v>
      </c>
      <c r="AC43" s="14">
        <v>0</v>
      </c>
      <c r="AD43" s="30">
        <f>SUM(D43:AC44)</f>
        <v>114000</v>
      </c>
    </row>
    <row r="44" spans="1:30" s="15" customFormat="1" ht="30" x14ac:dyDescent="0.25">
      <c r="A44" s="26"/>
      <c r="B44" s="33"/>
      <c r="C44" s="7" t="s">
        <v>25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21">
        <v>0</v>
      </c>
      <c r="J44" s="21">
        <v>0</v>
      </c>
      <c r="K44" s="21">
        <v>0</v>
      </c>
      <c r="L44" s="21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9">
        <v>0</v>
      </c>
      <c r="AB44" s="19">
        <v>110000</v>
      </c>
      <c r="AC44" s="14">
        <v>0</v>
      </c>
      <c r="AD44" s="31"/>
    </row>
    <row r="45" spans="1:30" s="15" customFormat="1" ht="72" customHeight="1" x14ac:dyDescent="0.25">
      <c r="A45" s="16">
        <v>17</v>
      </c>
      <c r="B45" s="13" t="s">
        <v>49</v>
      </c>
      <c r="C45" s="7" t="s">
        <v>48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21">
        <v>0</v>
      </c>
      <c r="J45" s="21">
        <v>0</v>
      </c>
      <c r="K45" s="21">
        <v>0</v>
      </c>
      <c r="L45" s="21">
        <v>0</v>
      </c>
      <c r="M45" s="19">
        <v>0</v>
      </c>
      <c r="N45" s="19">
        <v>0</v>
      </c>
      <c r="O45" s="19">
        <v>172854.1</v>
      </c>
      <c r="P45" s="19">
        <v>172854.2</v>
      </c>
      <c r="Q45" s="19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7">
        <f>SUM(D45:AC45)</f>
        <v>345708.30000000005</v>
      </c>
    </row>
    <row r="46" spans="1:30" s="15" customFormat="1" ht="72" customHeight="1" x14ac:dyDescent="0.25">
      <c r="A46" s="43">
        <v>18</v>
      </c>
      <c r="B46" s="25" t="s">
        <v>54</v>
      </c>
      <c r="C46" s="7" t="s">
        <v>53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1">
        <v>7.2</v>
      </c>
      <c r="J46" s="21">
        <v>7000</v>
      </c>
      <c r="K46" s="21">
        <v>0</v>
      </c>
      <c r="L46" s="21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30">
        <f>SUM(D46:AC48)</f>
        <v>679743.5</v>
      </c>
    </row>
    <row r="47" spans="1:30" ht="57" customHeight="1" x14ac:dyDescent="0.25">
      <c r="A47" s="43"/>
      <c r="B47" s="25"/>
      <c r="C47" s="7" t="s">
        <v>25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1">
        <v>0</v>
      </c>
      <c r="J47" s="21">
        <v>857.5</v>
      </c>
      <c r="K47" s="21">
        <v>575.4</v>
      </c>
      <c r="L47" s="21">
        <v>426</v>
      </c>
      <c r="M47" s="21">
        <v>182500</v>
      </c>
      <c r="N47" s="20">
        <v>159382.1</v>
      </c>
      <c r="O47" s="20">
        <f>310964.4-J47-K47-L47</f>
        <v>309105.5</v>
      </c>
      <c r="P47" s="20"/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30"/>
    </row>
    <row r="48" spans="1:30" ht="31.5" customHeight="1" x14ac:dyDescent="0.25">
      <c r="A48" s="43"/>
      <c r="B48" s="25"/>
      <c r="C48" s="7" t="s">
        <v>57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1">
        <v>0</v>
      </c>
      <c r="J48" s="21">
        <v>9175.1</v>
      </c>
      <c r="K48" s="21">
        <v>6156.9</v>
      </c>
      <c r="L48" s="21">
        <v>4557.8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30"/>
    </row>
    <row r="49" spans="1:30" ht="150" x14ac:dyDescent="0.25">
      <c r="A49" s="44"/>
      <c r="B49" s="45" t="s">
        <v>58</v>
      </c>
      <c r="C49" s="46" t="s">
        <v>59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1">
        <v>0</v>
      </c>
      <c r="J49" s="21">
        <v>0</v>
      </c>
      <c r="K49" s="21">
        <v>0</v>
      </c>
      <c r="L49" s="21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47">
        <v>1700</v>
      </c>
      <c r="AD49" s="47">
        <f>SUM(D49:AC49)</f>
        <v>1700</v>
      </c>
    </row>
    <row r="50" spans="1:30" x14ac:dyDescent="0.25">
      <c r="D50" s="3"/>
      <c r="E50" s="3"/>
      <c r="F50" s="10"/>
      <c r="G50" s="10"/>
      <c r="H50" s="10"/>
      <c r="I50" s="50"/>
      <c r="J50" s="50"/>
      <c r="K50" s="50"/>
      <c r="L50" s="5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</row>
    <row r="54" spans="1:30" x14ac:dyDescent="0.25">
      <c r="I54" s="51"/>
    </row>
    <row r="849" spans="5:11" x14ac:dyDescent="0.25">
      <c r="E849" s="11"/>
      <c r="F849" s="12"/>
      <c r="G849" s="12"/>
      <c r="H849" s="12"/>
      <c r="I849" s="53"/>
      <c r="J849" s="53"/>
      <c r="K849" s="53"/>
    </row>
    <row r="850" spans="5:11" x14ac:dyDescent="0.25">
      <c r="E850" s="11"/>
      <c r="F850" s="12"/>
      <c r="G850" s="12"/>
      <c r="H850" s="12"/>
      <c r="I850" s="53"/>
      <c r="J850" s="53"/>
      <c r="K850" s="53"/>
    </row>
    <row r="851" spans="5:11" x14ac:dyDescent="0.25">
      <c r="E851" s="11"/>
      <c r="F851" s="12"/>
      <c r="G851" s="12"/>
      <c r="H851" s="12"/>
      <c r="I851" s="53"/>
      <c r="J851" s="53"/>
      <c r="K851" s="53"/>
    </row>
    <row r="852" spans="5:11" x14ac:dyDescent="0.25">
      <c r="E852" s="11"/>
      <c r="F852" s="12"/>
      <c r="G852" s="12"/>
      <c r="H852" s="12"/>
      <c r="I852" s="53"/>
      <c r="J852" s="53"/>
      <c r="K852" s="53"/>
    </row>
    <row r="853" spans="5:11" x14ac:dyDescent="0.25">
      <c r="E853" s="11"/>
      <c r="F853" s="12"/>
      <c r="G853" s="12"/>
      <c r="H853" s="12"/>
      <c r="I853" s="53"/>
      <c r="J853" s="53"/>
      <c r="K853" s="53"/>
    </row>
    <row r="854" spans="5:11" x14ac:dyDescent="0.25">
      <c r="E854" s="11"/>
      <c r="F854" s="12"/>
      <c r="G854" s="12"/>
      <c r="H854" s="12"/>
      <c r="I854" s="53"/>
      <c r="J854" s="53"/>
      <c r="K854" s="53"/>
    </row>
    <row r="855" spans="5:11" x14ac:dyDescent="0.25">
      <c r="E855" s="11"/>
      <c r="F855" s="12"/>
      <c r="G855" s="12"/>
      <c r="H855" s="12"/>
      <c r="I855" s="53"/>
      <c r="J855" s="53"/>
      <c r="K855" s="53"/>
    </row>
    <row r="856" spans="5:11" x14ac:dyDescent="0.25">
      <c r="E856" s="11"/>
      <c r="F856" s="12"/>
      <c r="G856" s="12"/>
      <c r="H856" s="12"/>
      <c r="I856" s="53"/>
      <c r="J856" s="53"/>
      <c r="K856" s="53"/>
    </row>
    <row r="857" spans="5:11" x14ac:dyDescent="0.25">
      <c r="E857" s="11"/>
      <c r="F857" s="12"/>
      <c r="G857" s="12"/>
      <c r="H857" s="12"/>
      <c r="I857" s="53"/>
      <c r="J857" s="53"/>
      <c r="K857" s="53"/>
    </row>
    <row r="858" spans="5:11" x14ac:dyDescent="0.25">
      <c r="E858" s="11"/>
      <c r="F858" s="12"/>
      <c r="G858" s="12"/>
      <c r="H858" s="12"/>
      <c r="I858" s="53"/>
      <c r="J858" s="53"/>
      <c r="K858" s="53"/>
    </row>
    <row r="859" spans="5:11" x14ac:dyDescent="0.25">
      <c r="E859" s="11"/>
      <c r="F859" s="12"/>
      <c r="G859" s="12"/>
      <c r="H859" s="12"/>
      <c r="I859" s="53"/>
      <c r="J859" s="53"/>
      <c r="K859" s="53"/>
    </row>
    <row r="860" spans="5:11" x14ac:dyDescent="0.25">
      <c r="E860" s="11"/>
      <c r="F860" s="12"/>
      <c r="G860" s="12"/>
      <c r="H860" s="12"/>
      <c r="I860" s="53"/>
      <c r="J860" s="53"/>
      <c r="K860" s="53"/>
    </row>
    <row r="861" spans="5:11" x14ac:dyDescent="0.25">
      <c r="E861" s="11"/>
      <c r="F861" s="12"/>
      <c r="G861" s="12"/>
      <c r="H861" s="12"/>
      <c r="I861" s="53"/>
      <c r="J861" s="53"/>
      <c r="K861" s="53"/>
    </row>
    <row r="862" spans="5:11" x14ac:dyDescent="0.25">
      <c r="E862" s="11"/>
      <c r="F862" s="12"/>
      <c r="G862" s="12"/>
      <c r="H862" s="12"/>
      <c r="I862" s="53"/>
      <c r="J862" s="53"/>
      <c r="K862" s="53"/>
    </row>
    <row r="863" spans="5:11" x14ac:dyDescent="0.25">
      <c r="E863" s="11"/>
      <c r="F863" s="12"/>
      <c r="G863" s="12"/>
      <c r="H863" s="12"/>
      <c r="I863" s="53"/>
      <c r="J863" s="53"/>
      <c r="K863" s="53"/>
    </row>
    <row r="864" spans="5:11" x14ac:dyDescent="0.25">
      <c r="E864" s="11"/>
      <c r="F864" s="12"/>
      <c r="G864" s="12"/>
      <c r="H864" s="12"/>
      <c r="I864" s="53"/>
      <c r="J864" s="53"/>
      <c r="K864" s="53"/>
    </row>
    <row r="865" spans="5:11" x14ac:dyDescent="0.25">
      <c r="E865" s="11"/>
      <c r="F865" s="12"/>
      <c r="G865" s="12"/>
      <c r="H865" s="12"/>
      <c r="I865" s="53"/>
      <c r="J865" s="53"/>
      <c r="K865" s="53"/>
    </row>
    <row r="866" spans="5:11" x14ac:dyDescent="0.25">
      <c r="E866" s="11"/>
      <c r="F866" s="12"/>
      <c r="G866" s="12"/>
      <c r="H866" s="12"/>
      <c r="I866" s="53"/>
      <c r="J866" s="53"/>
      <c r="K866" s="53"/>
    </row>
    <row r="867" spans="5:11" x14ac:dyDescent="0.25">
      <c r="E867" s="11"/>
      <c r="F867" s="12"/>
      <c r="G867" s="12"/>
      <c r="H867" s="12"/>
      <c r="I867" s="53"/>
      <c r="J867" s="53"/>
      <c r="K867" s="53"/>
    </row>
    <row r="868" spans="5:11" x14ac:dyDescent="0.25">
      <c r="E868" s="11"/>
      <c r="F868" s="12"/>
      <c r="G868" s="12"/>
      <c r="H868" s="12"/>
      <c r="I868" s="53"/>
      <c r="J868" s="53"/>
      <c r="K868" s="53"/>
    </row>
    <row r="869" spans="5:11" x14ac:dyDescent="0.25">
      <c r="E869" s="11"/>
      <c r="F869" s="12"/>
      <c r="G869" s="12"/>
      <c r="H869" s="12"/>
      <c r="I869" s="53"/>
      <c r="J869" s="53"/>
      <c r="K869" s="53"/>
    </row>
    <row r="870" spans="5:11" x14ac:dyDescent="0.25">
      <c r="E870" s="11"/>
      <c r="F870" s="12"/>
      <c r="G870" s="12"/>
      <c r="H870" s="12"/>
      <c r="I870" s="53"/>
      <c r="J870" s="53"/>
      <c r="K870" s="53"/>
    </row>
    <row r="871" spans="5:11" x14ac:dyDescent="0.25">
      <c r="E871" s="11"/>
      <c r="F871" s="12"/>
      <c r="G871" s="12"/>
      <c r="H871" s="12"/>
      <c r="I871" s="53"/>
      <c r="J871" s="53"/>
      <c r="K871" s="53"/>
    </row>
    <row r="872" spans="5:11" x14ac:dyDescent="0.25">
      <c r="E872" s="11"/>
      <c r="F872" s="12"/>
      <c r="G872" s="12"/>
      <c r="H872" s="12"/>
      <c r="I872" s="53"/>
      <c r="J872" s="53"/>
      <c r="K872" s="53"/>
    </row>
    <row r="873" spans="5:11" x14ac:dyDescent="0.25">
      <c r="E873" s="11"/>
      <c r="F873" s="12"/>
      <c r="G873" s="12"/>
      <c r="H873" s="12"/>
      <c r="I873" s="53"/>
      <c r="J873" s="53"/>
      <c r="K873" s="53"/>
    </row>
    <row r="874" spans="5:11" x14ac:dyDescent="0.25">
      <c r="E874" s="11"/>
      <c r="F874" s="12"/>
      <c r="G874" s="12"/>
      <c r="H874" s="12"/>
      <c r="I874" s="53"/>
      <c r="J874" s="53"/>
      <c r="K874" s="53"/>
    </row>
    <row r="875" spans="5:11" x14ac:dyDescent="0.25">
      <c r="E875" s="11"/>
      <c r="F875" s="12"/>
      <c r="G875" s="12"/>
      <c r="H875" s="12"/>
      <c r="I875" s="53"/>
      <c r="J875" s="53"/>
      <c r="K875" s="53"/>
    </row>
    <row r="876" spans="5:11" x14ac:dyDescent="0.25">
      <c r="E876" s="11"/>
      <c r="F876" s="12"/>
      <c r="G876" s="12"/>
      <c r="H876" s="12"/>
      <c r="I876" s="53"/>
      <c r="J876" s="53"/>
      <c r="K876" s="53"/>
    </row>
    <row r="877" spans="5:11" x14ac:dyDescent="0.25">
      <c r="E877" s="11"/>
      <c r="F877" s="12"/>
      <c r="G877" s="12"/>
      <c r="H877" s="12"/>
      <c r="I877" s="53"/>
      <c r="J877" s="53"/>
      <c r="K877" s="53"/>
    </row>
    <row r="878" spans="5:11" x14ac:dyDescent="0.25">
      <c r="E878" s="11"/>
      <c r="F878" s="12"/>
      <c r="G878" s="12"/>
      <c r="H878" s="12"/>
      <c r="I878" s="53"/>
      <c r="J878" s="53"/>
      <c r="K878" s="53"/>
    </row>
    <row r="879" spans="5:11" x14ac:dyDescent="0.25">
      <c r="E879" s="11"/>
      <c r="F879" s="12"/>
      <c r="G879" s="12"/>
      <c r="H879" s="12"/>
      <c r="I879" s="53"/>
      <c r="J879" s="53"/>
      <c r="K879" s="53"/>
    </row>
    <row r="880" spans="5:11" x14ac:dyDescent="0.25">
      <c r="E880" s="11"/>
      <c r="F880" s="12"/>
      <c r="G880" s="12"/>
      <c r="H880" s="12"/>
      <c r="I880" s="53"/>
      <c r="J880" s="53"/>
      <c r="K880" s="53"/>
    </row>
    <row r="881" spans="5:11" x14ac:dyDescent="0.25">
      <c r="E881" s="11"/>
      <c r="F881" s="12"/>
      <c r="G881" s="12"/>
      <c r="H881" s="12"/>
      <c r="I881" s="53"/>
      <c r="J881" s="53"/>
      <c r="K881" s="53"/>
    </row>
    <row r="882" spans="5:11" x14ac:dyDescent="0.25">
      <c r="E882" s="11"/>
      <c r="F882" s="12"/>
      <c r="G882" s="12"/>
      <c r="H882" s="12"/>
      <c r="I882" s="53"/>
      <c r="J882" s="53"/>
      <c r="K882" s="53"/>
    </row>
    <row r="883" spans="5:11" x14ac:dyDescent="0.25">
      <c r="E883" s="11"/>
      <c r="F883" s="12"/>
      <c r="G883" s="12"/>
      <c r="H883" s="12"/>
      <c r="I883" s="53"/>
      <c r="J883" s="53"/>
      <c r="K883" s="53"/>
    </row>
    <row r="884" spans="5:11" x14ac:dyDescent="0.25">
      <c r="E884" s="11"/>
      <c r="F884" s="12"/>
      <c r="G884" s="12"/>
      <c r="H884" s="12"/>
      <c r="I884" s="53"/>
      <c r="J884" s="53"/>
      <c r="K884" s="53"/>
    </row>
    <row r="885" spans="5:11" x14ac:dyDescent="0.25">
      <c r="E885" s="11"/>
      <c r="F885" s="12"/>
      <c r="G885" s="12"/>
      <c r="H885" s="12"/>
      <c r="I885" s="53"/>
      <c r="J885" s="53"/>
      <c r="K885" s="53"/>
    </row>
    <row r="886" spans="5:11" x14ac:dyDescent="0.25">
      <c r="E886" s="11"/>
      <c r="F886" s="12"/>
      <c r="G886" s="12"/>
      <c r="H886" s="12"/>
      <c r="I886" s="53"/>
      <c r="J886" s="53"/>
      <c r="K886" s="53"/>
    </row>
    <row r="887" spans="5:11" x14ac:dyDescent="0.25">
      <c r="E887" s="11"/>
      <c r="F887" s="12"/>
      <c r="G887" s="12"/>
      <c r="H887" s="12"/>
      <c r="I887" s="53"/>
      <c r="J887" s="53"/>
      <c r="K887" s="53"/>
    </row>
    <row r="888" spans="5:11" x14ac:dyDescent="0.25">
      <c r="E888" s="11"/>
      <c r="F888" s="12"/>
      <c r="G888" s="12"/>
      <c r="H888" s="12"/>
      <c r="I888" s="53"/>
      <c r="J888" s="53"/>
      <c r="K888" s="53"/>
    </row>
    <row r="889" spans="5:11" x14ac:dyDescent="0.25">
      <c r="E889" s="11"/>
      <c r="F889" s="12"/>
      <c r="G889" s="12"/>
      <c r="H889" s="12"/>
      <c r="I889" s="53"/>
      <c r="J889" s="53"/>
      <c r="K889" s="53"/>
    </row>
    <row r="890" spans="5:11" x14ac:dyDescent="0.25">
      <c r="E890" s="11"/>
      <c r="F890" s="12"/>
      <c r="G890" s="12"/>
      <c r="H890" s="12"/>
      <c r="I890" s="53"/>
      <c r="J890" s="53"/>
      <c r="K890" s="53"/>
    </row>
    <row r="891" spans="5:11" x14ac:dyDescent="0.25">
      <c r="E891" s="11"/>
      <c r="F891" s="12"/>
      <c r="G891" s="12"/>
      <c r="H891" s="12"/>
      <c r="I891" s="53"/>
      <c r="J891" s="53"/>
      <c r="K891" s="53"/>
    </row>
    <row r="892" spans="5:11" x14ac:dyDescent="0.25">
      <c r="E892" s="11"/>
      <c r="F892" s="12"/>
      <c r="G892" s="12"/>
      <c r="H892" s="12"/>
      <c r="I892" s="53"/>
      <c r="J892" s="53"/>
      <c r="K892" s="53"/>
    </row>
    <row r="893" spans="5:11" x14ac:dyDescent="0.25">
      <c r="E893" s="11"/>
      <c r="F893" s="12"/>
      <c r="G893" s="12"/>
      <c r="H893" s="12"/>
      <c r="I893" s="53"/>
      <c r="J893" s="53"/>
      <c r="K893" s="53"/>
    </row>
    <row r="894" spans="5:11" x14ac:dyDescent="0.25">
      <c r="E894" s="11"/>
      <c r="F894" s="12"/>
      <c r="G894" s="12"/>
      <c r="H894" s="12"/>
      <c r="I894" s="53"/>
      <c r="J894" s="53"/>
      <c r="K894" s="53"/>
    </row>
    <row r="895" spans="5:11" x14ac:dyDescent="0.25">
      <c r="E895" s="11"/>
      <c r="F895" s="12"/>
      <c r="G895" s="12"/>
      <c r="H895" s="12"/>
      <c r="I895" s="53"/>
      <c r="J895" s="53"/>
      <c r="K895" s="53"/>
    </row>
    <row r="896" spans="5:11" x14ac:dyDescent="0.25">
      <c r="E896" s="11"/>
      <c r="F896" s="12"/>
      <c r="G896" s="12"/>
      <c r="H896" s="12"/>
      <c r="I896" s="53"/>
      <c r="J896" s="53"/>
      <c r="K896" s="53"/>
    </row>
    <row r="897" spans="5:11" x14ac:dyDescent="0.25">
      <c r="E897" s="11"/>
      <c r="F897" s="12"/>
      <c r="G897" s="12"/>
      <c r="H897" s="12"/>
      <c r="I897" s="53"/>
      <c r="J897" s="53"/>
      <c r="K897" s="53"/>
    </row>
    <row r="898" spans="5:11" x14ac:dyDescent="0.25">
      <c r="E898" s="11"/>
      <c r="F898" s="12"/>
      <c r="G898" s="12"/>
      <c r="H898" s="12"/>
      <c r="I898" s="53"/>
      <c r="J898" s="53"/>
      <c r="K898" s="53"/>
    </row>
    <row r="899" spans="5:11" x14ac:dyDescent="0.25">
      <c r="E899" s="11"/>
      <c r="F899" s="12"/>
      <c r="G899" s="12"/>
      <c r="H899" s="12"/>
      <c r="I899" s="53"/>
      <c r="J899" s="53"/>
      <c r="K899" s="53"/>
    </row>
    <row r="900" spans="5:11" x14ac:dyDescent="0.25">
      <c r="E900" s="11"/>
      <c r="F900" s="12"/>
      <c r="G900" s="12"/>
      <c r="H900" s="12"/>
      <c r="I900" s="53"/>
      <c r="J900" s="53"/>
      <c r="K900" s="53"/>
    </row>
    <row r="901" spans="5:11" x14ac:dyDescent="0.25">
      <c r="E901" s="11"/>
      <c r="F901" s="12"/>
      <c r="G901" s="12"/>
      <c r="H901" s="12"/>
      <c r="I901" s="53"/>
      <c r="J901" s="53"/>
      <c r="K901" s="53"/>
    </row>
    <row r="902" spans="5:11" x14ac:dyDescent="0.25">
      <c r="E902" s="11"/>
      <c r="F902" s="12"/>
      <c r="G902" s="12"/>
      <c r="H902" s="12"/>
      <c r="I902" s="53"/>
      <c r="J902" s="53"/>
      <c r="K902" s="53"/>
    </row>
    <row r="903" spans="5:11" x14ac:dyDescent="0.25">
      <c r="E903" s="11"/>
      <c r="F903" s="12"/>
      <c r="G903" s="12"/>
      <c r="H903" s="12"/>
      <c r="I903" s="53"/>
      <c r="J903" s="53"/>
      <c r="K903" s="53"/>
    </row>
    <row r="904" spans="5:11" x14ac:dyDescent="0.25">
      <c r="E904" s="11"/>
      <c r="F904" s="12"/>
      <c r="G904" s="12"/>
      <c r="H904" s="12"/>
      <c r="I904" s="53"/>
      <c r="J904" s="53"/>
      <c r="K904" s="53"/>
    </row>
    <row r="905" spans="5:11" x14ac:dyDescent="0.25">
      <c r="E905" s="11"/>
      <c r="F905" s="12"/>
      <c r="G905" s="12"/>
      <c r="H905" s="12"/>
      <c r="I905" s="53"/>
      <c r="J905" s="53"/>
      <c r="K905" s="53"/>
    </row>
    <row r="906" spans="5:11" x14ac:dyDescent="0.25">
      <c r="E906" s="11"/>
      <c r="F906" s="12"/>
      <c r="G906" s="12"/>
      <c r="H906" s="12"/>
      <c r="I906" s="53"/>
      <c r="J906" s="53"/>
      <c r="K906" s="53"/>
    </row>
    <row r="907" spans="5:11" x14ac:dyDescent="0.25">
      <c r="E907" s="11"/>
      <c r="F907" s="12"/>
      <c r="G907" s="12"/>
      <c r="H907" s="12"/>
      <c r="I907" s="53"/>
      <c r="J907" s="53"/>
      <c r="K907" s="53"/>
    </row>
    <row r="908" spans="5:11" x14ac:dyDescent="0.25">
      <c r="E908" s="11"/>
      <c r="F908" s="12"/>
      <c r="G908" s="12"/>
      <c r="H908" s="12"/>
      <c r="I908" s="53"/>
      <c r="J908" s="53"/>
      <c r="K908" s="53"/>
    </row>
    <row r="909" spans="5:11" x14ac:dyDescent="0.25">
      <c r="E909" s="11"/>
      <c r="F909" s="12"/>
      <c r="G909" s="12"/>
      <c r="H909" s="12"/>
      <c r="I909" s="53"/>
      <c r="J909" s="53"/>
      <c r="K909" s="53"/>
    </row>
    <row r="910" spans="5:11" x14ac:dyDescent="0.25">
      <c r="E910" s="11"/>
      <c r="F910" s="12"/>
      <c r="G910" s="12"/>
      <c r="H910" s="12"/>
      <c r="I910" s="53"/>
      <c r="J910" s="53"/>
      <c r="K910" s="53"/>
    </row>
    <row r="911" spans="5:11" x14ac:dyDescent="0.25">
      <c r="E911" s="11"/>
      <c r="F911" s="12"/>
      <c r="G911" s="12"/>
      <c r="H911" s="12"/>
      <c r="I911" s="53"/>
      <c r="J911" s="53"/>
      <c r="K911" s="53"/>
    </row>
    <row r="912" spans="5:11" x14ac:dyDescent="0.25">
      <c r="E912" s="11"/>
      <c r="F912" s="12"/>
      <c r="G912" s="12"/>
      <c r="H912" s="12"/>
      <c r="I912" s="53"/>
      <c r="J912" s="53"/>
      <c r="K912" s="53"/>
    </row>
    <row r="913" spans="5:11" x14ac:dyDescent="0.25">
      <c r="E913" s="11"/>
      <c r="F913" s="12"/>
      <c r="G913" s="12"/>
      <c r="H913" s="12"/>
      <c r="I913" s="53"/>
      <c r="J913" s="53"/>
      <c r="K913" s="53"/>
    </row>
    <row r="914" spans="5:11" x14ac:dyDescent="0.25">
      <c r="E914" s="11"/>
      <c r="F914" s="12"/>
      <c r="G914" s="12"/>
      <c r="H914" s="12"/>
      <c r="I914" s="53"/>
      <c r="J914" s="53"/>
      <c r="K914" s="53"/>
    </row>
    <row r="915" spans="5:11" x14ac:dyDescent="0.25">
      <c r="E915" s="11"/>
      <c r="F915" s="12"/>
      <c r="G915" s="12"/>
      <c r="H915" s="12"/>
      <c r="I915" s="53"/>
      <c r="J915" s="53"/>
      <c r="K915" s="53"/>
    </row>
    <row r="916" spans="5:11" x14ac:dyDescent="0.25">
      <c r="E916" s="11"/>
      <c r="F916" s="12"/>
      <c r="G916" s="12"/>
      <c r="H916" s="12"/>
      <c r="I916" s="53"/>
      <c r="J916" s="53"/>
      <c r="K916" s="53"/>
    </row>
    <row r="917" spans="5:11" x14ac:dyDescent="0.25">
      <c r="E917" s="11"/>
      <c r="F917" s="12"/>
      <c r="G917" s="12"/>
      <c r="H917" s="12"/>
      <c r="I917" s="53"/>
      <c r="J917" s="53"/>
      <c r="K917" s="53"/>
    </row>
    <row r="918" spans="5:11" x14ac:dyDescent="0.25">
      <c r="E918" s="11"/>
      <c r="F918" s="12"/>
      <c r="G918" s="12"/>
      <c r="H918" s="12"/>
      <c r="I918" s="53"/>
      <c r="J918" s="53"/>
      <c r="K918" s="53"/>
    </row>
    <row r="919" spans="5:11" x14ac:dyDescent="0.25">
      <c r="E919" s="11"/>
      <c r="F919" s="12"/>
      <c r="G919" s="12"/>
      <c r="H919" s="12"/>
      <c r="I919" s="53"/>
      <c r="J919" s="53"/>
      <c r="K919" s="53"/>
    </row>
    <row r="920" spans="5:11" x14ac:dyDescent="0.25">
      <c r="E920" s="11"/>
      <c r="F920" s="12"/>
      <c r="G920" s="12"/>
      <c r="H920" s="12"/>
      <c r="I920" s="53"/>
      <c r="J920" s="53"/>
      <c r="K920" s="53"/>
    </row>
    <row r="921" spans="5:11" x14ac:dyDescent="0.25">
      <c r="E921" s="11"/>
      <c r="F921" s="12"/>
      <c r="G921" s="12"/>
      <c r="H921" s="12"/>
      <c r="I921" s="53"/>
      <c r="J921" s="53"/>
      <c r="K921" s="53"/>
    </row>
    <row r="922" spans="5:11" x14ac:dyDescent="0.25">
      <c r="E922" s="11"/>
      <c r="F922" s="12"/>
      <c r="G922" s="12"/>
      <c r="H922" s="12"/>
      <c r="I922" s="53"/>
      <c r="J922" s="53"/>
      <c r="K922" s="53"/>
    </row>
    <row r="923" spans="5:11" x14ac:dyDescent="0.25">
      <c r="E923" s="11"/>
      <c r="F923" s="12"/>
      <c r="G923" s="12"/>
      <c r="H923" s="12"/>
      <c r="I923" s="53"/>
      <c r="J923" s="53"/>
      <c r="K923" s="53"/>
    </row>
    <row r="924" spans="5:11" x14ac:dyDescent="0.25">
      <c r="E924" s="11"/>
      <c r="F924" s="12"/>
      <c r="G924" s="12"/>
      <c r="H924" s="12"/>
      <c r="I924" s="53"/>
      <c r="J924" s="53"/>
      <c r="K924" s="53"/>
    </row>
    <row r="925" spans="5:11" x14ac:dyDescent="0.25">
      <c r="E925" s="11"/>
      <c r="F925" s="12"/>
      <c r="G925" s="12"/>
      <c r="H925" s="12"/>
      <c r="I925" s="53"/>
      <c r="J925" s="53"/>
      <c r="K925" s="53"/>
    </row>
    <row r="926" spans="5:11" x14ac:dyDescent="0.25">
      <c r="E926" s="11"/>
      <c r="F926" s="12"/>
      <c r="G926" s="12"/>
      <c r="H926" s="12"/>
      <c r="I926" s="53"/>
      <c r="J926" s="53"/>
      <c r="K926" s="53"/>
    </row>
    <row r="927" spans="5:11" x14ac:dyDescent="0.25">
      <c r="E927" s="11"/>
      <c r="F927" s="12"/>
      <c r="G927" s="12"/>
      <c r="H927" s="12"/>
      <c r="I927" s="53"/>
      <c r="J927" s="53"/>
      <c r="K927" s="53"/>
    </row>
    <row r="928" spans="5:11" x14ac:dyDescent="0.25">
      <c r="E928" s="11"/>
      <c r="F928" s="12"/>
      <c r="G928" s="12"/>
      <c r="H928" s="12"/>
      <c r="I928" s="53"/>
      <c r="J928" s="53"/>
      <c r="K928" s="53"/>
    </row>
    <row r="929" spans="5:11" x14ac:dyDescent="0.25">
      <c r="E929" s="11"/>
      <c r="F929" s="12"/>
      <c r="G929" s="12"/>
      <c r="H929" s="12"/>
      <c r="I929" s="53"/>
      <c r="J929" s="53"/>
      <c r="K929" s="53"/>
    </row>
    <row r="930" spans="5:11" x14ac:dyDescent="0.25">
      <c r="E930" s="11"/>
      <c r="F930" s="12"/>
      <c r="G930" s="12"/>
      <c r="H930" s="12"/>
      <c r="I930" s="53"/>
      <c r="J930" s="53"/>
      <c r="K930" s="53"/>
    </row>
    <row r="931" spans="5:11" x14ac:dyDescent="0.25">
      <c r="E931" s="11"/>
      <c r="F931" s="12"/>
      <c r="G931" s="12"/>
      <c r="H931" s="12"/>
      <c r="I931" s="53"/>
      <c r="J931" s="53"/>
      <c r="K931" s="53"/>
    </row>
    <row r="932" spans="5:11" x14ac:dyDescent="0.25">
      <c r="E932" s="11"/>
      <c r="F932" s="12"/>
      <c r="G932" s="12"/>
      <c r="H932" s="12"/>
      <c r="I932" s="53"/>
      <c r="J932" s="53"/>
      <c r="K932" s="53"/>
    </row>
    <row r="933" spans="5:11" x14ac:dyDescent="0.25">
      <c r="E933" s="11"/>
      <c r="F933" s="12"/>
      <c r="G933" s="12"/>
      <c r="H933" s="12"/>
      <c r="I933" s="53"/>
      <c r="J933" s="53"/>
      <c r="K933" s="53"/>
    </row>
    <row r="934" spans="5:11" x14ac:dyDescent="0.25">
      <c r="E934" s="11"/>
      <c r="F934" s="12"/>
      <c r="G934" s="12"/>
      <c r="H934" s="12"/>
      <c r="I934" s="53"/>
      <c r="J934" s="53"/>
      <c r="K934" s="53"/>
    </row>
    <row r="935" spans="5:11" x14ac:dyDescent="0.25">
      <c r="E935" s="11"/>
      <c r="F935" s="12"/>
      <c r="G935" s="12"/>
      <c r="H935" s="12"/>
      <c r="I935" s="53"/>
      <c r="J935" s="53"/>
      <c r="K935" s="53"/>
    </row>
    <row r="936" spans="5:11" x14ac:dyDescent="0.25">
      <c r="E936" s="11"/>
      <c r="F936" s="12"/>
      <c r="G936" s="12"/>
      <c r="H936" s="12"/>
      <c r="I936" s="53"/>
      <c r="J936" s="53"/>
      <c r="K936" s="53"/>
    </row>
    <row r="937" spans="5:11" x14ac:dyDescent="0.25">
      <c r="E937" s="11"/>
      <c r="F937" s="12"/>
      <c r="G937" s="12"/>
      <c r="H937" s="12"/>
      <c r="I937" s="53"/>
      <c r="J937" s="53"/>
      <c r="K937" s="53"/>
    </row>
    <row r="938" spans="5:11" x14ac:dyDescent="0.25">
      <c r="E938" s="11"/>
      <c r="F938" s="12"/>
      <c r="G938" s="12"/>
      <c r="H938" s="12"/>
      <c r="I938" s="53"/>
      <c r="J938" s="53"/>
      <c r="K938" s="53"/>
    </row>
    <row r="939" spans="5:11" x14ac:dyDescent="0.25">
      <c r="E939" s="11"/>
      <c r="F939" s="12"/>
      <c r="G939" s="12"/>
      <c r="H939" s="12"/>
      <c r="I939" s="53"/>
      <c r="J939" s="53"/>
      <c r="K939" s="53"/>
    </row>
    <row r="940" spans="5:11" x14ac:dyDescent="0.25">
      <c r="E940" s="11"/>
      <c r="F940" s="12"/>
      <c r="G940" s="12"/>
      <c r="H940" s="12"/>
      <c r="I940" s="53"/>
      <c r="J940" s="53"/>
      <c r="K940" s="53"/>
    </row>
    <row r="941" spans="5:11" x14ac:dyDescent="0.25">
      <c r="E941" s="11"/>
      <c r="F941" s="12"/>
      <c r="G941" s="12"/>
      <c r="H941" s="12"/>
      <c r="I941" s="53"/>
      <c r="J941" s="53"/>
      <c r="K941" s="53"/>
    </row>
    <row r="942" spans="5:11" x14ac:dyDescent="0.25">
      <c r="E942" s="11"/>
      <c r="F942" s="12"/>
      <c r="G942" s="12"/>
      <c r="H942" s="12"/>
      <c r="I942" s="53"/>
      <c r="J942" s="53"/>
      <c r="K942" s="53"/>
    </row>
    <row r="943" spans="5:11" x14ac:dyDescent="0.25">
      <c r="E943" s="11"/>
      <c r="F943" s="12"/>
      <c r="G943" s="12"/>
      <c r="H943" s="12"/>
      <c r="I943" s="53"/>
      <c r="J943" s="53"/>
      <c r="K943" s="53"/>
    </row>
    <row r="944" spans="5:11" x14ac:dyDescent="0.25">
      <c r="E944" s="11"/>
      <c r="F944" s="12"/>
      <c r="G944" s="12"/>
      <c r="H944" s="12"/>
      <c r="I944" s="53"/>
      <c r="J944" s="53"/>
      <c r="K944" s="53"/>
    </row>
    <row r="945" spans="5:11" x14ac:dyDescent="0.25">
      <c r="E945" s="11"/>
      <c r="F945" s="12"/>
      <c r="G945" s="12"/>
      <c r="H945" s="12"/>
      <c r="I945" s="53"/>
      <c r="J945" s="53"/>
      <c r="K945" s="53"/>
    </row>
    <row r="946" spans="5:11" x14ac:dyDescent="0.25">
      <c r="E946" s="11"/>
      <c r="F946" s="12"/>
      <c r="G946" s="12"/>
      <c r="H946" s="12"/>
      <c r="I946" s="53"/>
      <c r="J946" s="53"/>
      <c r="K946" s="53"/>
    </row>
    <row r="947" spans="5:11" x14ac:dyDescent="0.25">
      <c r="E947" s="11"/>
      <c r="F947" s="12"/>
      <c r="G947" s="12"/>
      <c r="H947" s="12"/>
      <c r="I947" s="53"/>
      <c r="J947" s="53"/>
      <c r="K947" s="53"/>
    </row>
    <row r="948" spans="5:11" x14ac:dyDescent="0.25">
      <c r="E948" s="11"/>
      <c r="F948" s="12"/>
      <c r="G948" s="12"/>
      <c r="H948" s="12"/>
      <c r="I948" s="53"/>
      <c r="J948" s="53"/>
      <c r="K948" s="53"/>
    </row>
    <row r="949" spans="5:11" x14ac:dyDescent="0.25">
      <c r="E949" s="11"/>
      <c r="F949" s="12"/>
      <c r="G949" s="12"/>
      <c r="H949" s="12"/>
      <c r="I949" s="53"/>
      <c r="J949" s="53"/>
      <c r="K949" s="53"/>
    </row>
    <row r="950" spans="5:11" x14ac:dyDescent="0.25">
      <c r="E950" s="11"/>
      <c r="F950" s="12"/>
      <c r="G950" s="12"/>
      <c r="H950" s="12"/>
      <c r="I950" s="53"/>
      <c r="J950" s="53"/>
      <c r="K950" s="53"/>
    </row>
    <row r="951" spans="5:11" x14ac:dyDescent="0.25">
      <c r="E951" s="11"/>
      <c r="F951" s="12"/>
      <c r="G951" s="12"/>
      <c r="H951" s="12"/>
      <c r="I951" s="53"/>
      <c r="J951" s="53"/>
      <c r="K951" s="53"/>
    </row>
    <row r="952" spans="5:11" x14ac:dyDescent="0.25">
      <c r="E952" s="11"/>
      <c r="F952" s="12"/>
      <c r="G952" s="12"/>
      <c r="H952" s="12"/>
      <c r="I952" s="53"/>
      <c r="J952" s="53"/>
      <c r="K952" s="53"/>
    </row>
    <row r="953" spans="5:11" x14ac:dyDescent="0.25">
      <c r="E953" s="11"/>
      <c r="F953" s="12"/>
      <c r="G953" s="12"/>
      <c r="H953" s="12"/>
      <c r="I953" s="53"/>
      <c r="J953" s="53"/>
      <c r="K953" s="53"/>
    </row>
    <row r="954" spans="5:11" x14ac:dyDescent="0.25">
      <c r="E954" s="11"/>
      <c r="F954" s="12"/>
      <c r="G954" s="12"/>
      <c r="H954" s="12"/>
      <c r="I954" s="53"/>
      <c r="J954" s="53"/>
      <c r="K954" s="53"/>
    </row>
    <row r="955" spans="5:11" x14ac:dyDescent="0.25">
      <c r="E955" s="11"/>
      <c r="F955" s="12"/>
      <c r="G955" s="12"/>
      <c r="H955" s="12"/>
      <c r="I955" s="53"/>
      <c r="J955" s="53"/>
      <c r="K955" s="53"/>
    </row>
    <row r="956" spans="5:11" x14ac:dyDescent="0.25">
      <c r="E956" s="11"/>
      <c r="F956" s="12"/>
      <c r="G956" s="12"/>
      <c r="H956" s="12"/>
      <c r="I956" s="53"/>
      <c r="J956" s="53"/>
      <c r="K956" s="53"/>
    </row>
    <row r="957" spans="5:11" x14ac:dyDescent="0.25">
      <c r="E957" s="11"/>
      <c r="F957" s="12"/>
      <c r="G957" s="12"/>
      <c r="H957" s="12"/>
      <c r="I957" s="53"/>
      <c r="J957" s="53"/>
      <c r="K957" s="53"/>
    </row>
    <row r="958" spans="5:11" x14ac:dyDescent="0.25">
      <c r="E958" s="11"/>
      <c r="F958" s="12"/>
      <c r="G958" s="12"/>
      <c r="H958" s="12"/>
      <c r="I958" s="53"/>
      <c r="J958" s="53"/>
      <c r="K958" s="53"/>
    </row>
    <row r="959" spans="5:11" x14ac:dyDescent="0.25">
      <c r="E959" s="11"/>
      <c r="F959" s="12"/>
      <c r="G959" s="12"/>
      <c r="H959" s="12"/>
      <c r="I959" s="53"/>
      <c r="J959" s="53"/>
      <c r="K959" s="53"/>
    </row>
    <row r="960" spans="5:11" x14ac:dyDescent="0.25">
      <c r="E960" s="11"/>
      <c r="F960" s="12"/>
      <c r="G960" s="12"/>
      <c r="H960" s="12"/>
      <c r="I960" s="53"/>
      <c r="J960" s="53"/>
      <c r="K960" s="53"/>
    </row>
    <row r="961" spans="5:11" x14ac:dyDescent="0.25">
      <c r="E961" s="11"/>
      <c r="F961" s="12"/>
      <c r="G961" s="12"/>
      <c r="H961" s="12"/>
      <c r="I961" s="53"/>
      <c r="J961" s="53"/>
      <c r="K961" s="53"/>
    </row>
    <row r="962" spans="5:11" x14ac:dyDescent="0.25">
      <c r="E962" s="11"/>
      <c r="F962" s="12"/>
      <c r="G962" s="12"/>
      <c r="H962" s="12"/>
      <c r="I962" s="53"/>
      <c r="J962" s="53"/>
      <c r="K962" s="53"/>
    </row>
    <row r="963" spans="5:11" x14ac:dyDescent="0.25">
      <c r="E963" s="11"/>
      <c r="F963" s="12"/>
      <c r="G963" s="12"/>
      <c r="H963" s="12"/>
      <c r="I963" s="53"/>
      <c r="J963" s="53"/>
      <c r="K963" s="53"/>
    </row>
    <row r="964" spans="5:11" x14ac:dyDescent="0.25">
      <c r="E964" s="11"/>
      <c r="F964" s="12"/>
      <c r="G964" s="12"/>
      <c r="H964" s="12"/>
      <c r="I964" s="53"/>
      <c r="J964" s="53"/>
      <c r="K964" s="53"/>
    </row>
    <row r="965" spans="5:11" x14ac:dyDescent="0.25">
      <c r="E965" s="11"/>
      <c r="F965" s="12"/>
      <c r="G965" s="12"/>
      <c r="H965" s="12"/>
      <c r="I965" s="53"/>
      <c r="J965" s="53"/>
      <c r="K965" s="53"/>
    </row>
    <row r="966" spans="5:11" x14ac:dyDescent="0.25">
      <c r="E966" s="11"/>
      <c r="F966" s="12"/>
      <c r="G966" s="12"/>
      <c r="H966" s="12"/>
      <c r="I966" s="53"/>
      <c r="J966" s="53"/>
      <c r="K966" s="53"/>
    </row>
    <row r="967" spans="5:11" x14ac:dyDescent="0.25">
      <c r="E967" s="11"/>
      <c r="F967" s="12"/>
      <c r="G967" s="12"/>
      <c r="H967" s="12"/>
      <c r="I967" s="53"/>
      <c r="J967" s="53"/>
      <c r="K967" s="53"/>
    </row>
    <row r="968" spans="5:11" x14ac:dyDescent="0.25">
      <c r="E968" s="11"/>
      <c r="F968" s="12"/>
      <c r="G968" s="12"/>
      <c r="H968" s="12"/>
      <c r="I968" s="53"/>
      <c r="J968" s="53"/>
      <c r="K968" s="53"/>
    </row>
    <row r="969" spans="5:11" x14ac:dyDescent="0.25">
      <c r="E969" s="11"/>
      <c r="F969" s="12"/>
      <c r="G969" s="12"/>
      <c r="H969" s="12"/>
      <c r="I969" s="53"/>
      <c r="J969" s="53"/>
      <c r="K969" s="53"/>
    </row>
    <row r="970" spans="5:11" x14ac:dyDescent="0.25">
      <c r="E970" s="11"/>
      <c r="F970" s="12"/>
      <c r="G970" s="12"/>
      <c r="H970" s="12"/>
      <c r="I970" s="53"/>
      <c r="J970" s="53"/>
      <c r="K970" s="53"/>
    </row>
    <row r="971" spans="5:11" x14ac:dyDescent="0.25">
      <c r="E971" s="11"/>
      <c r="F971" s="12"/>
      <c r="G971" s="12"/>
      <c r="H971" s="12"/>
      <c r="I971" s="53"/>
      <c r="J971" s="53"/>
      <c r="K971" s="53"/>
    </row>
    <row r="972" spans="5:11" x14ac:dyDescent="0.25">
      <c r="E972" s="11"/>
      <c r="F972" s="12"/>
      <c r="G972" s="12"/>
      <c r="H972" s="12"/>
      <c r="I972" s="53"/>
      <c r="J972" s="53"/>
      <c r="K972" s="53"/>
    </row>
    <row r="973" spans="5:11" x14ac:dyDescent="0.25">
      <c r="E973" s="11"/>
      <c r="F973" s="12"/>
      <c r="G973" s="12"/>
      <c r="H973" s="12"/>
      <c r="I973" s="53"/>
      <c r="J973" s="53"/>
      <c r="K973" s="53"/>
    </row>
    <row r="974" spans="5:11" x14ac:dyDescent="0.25">
      <c r="E974" s="11"/>
      <c r="F974" s="12"/>
      <c r="G974" s="12"/>
      <c r="H974" s="12"/>
      <c r="I974" s="53"/>
      <c r="J974" s="53"/>
      <c r="K974" s="53"/>
    </row>
    <row r="975" spans="5:11" x14ac:dyDescent="0.25">
      <c r="E975" s="11"/>
      <c r="F975" s="12"/>
      <c r="G975" s="12"/>
      <c r="H975" s="12"/>
      <c r="I975" s="53"/>
      <c r="J975" s="53"/>
      <c r="K975" s="53"/>
    </row>
    <row r="976" spans="5:11" x14ac:dyDescent="0.25">
      <c r="E976" s="11"/>
      <c r="F976" s="12"/>
      <c r="G976" s="12"/>
      <c r="H976" s="12"/>
      <c r="I976" s="53"/>
      <c r="J976" s="53"/>
      <c r="K976" s="53"/>
    </row>
    <row r="977" spans="5:11" x14ac:dyDescent="0.25">
      <c r="E977" s="11"/>
      <c r="F977" s="12"/>
      <c r="G977" s="12"/>
      <c r="H977" s="12"/>
      <c r="I977" s="53"/>
      <c r="J977" s="53"/>
      <c r="K977" s="53"/>
    </row>
    <row r="978" spans="5:11" x14ac:dyDescent="0.25">
      <c r="E978" s="11"/>
      <c r="F978" s="12"/>
      <c r="G978" s="12"/>
      <c r="H978" s="12"/>
      <c r="I978" s="53"/>
      <c r="J978" s="53"/>
      <c r="K978" s="53"/>
    </row>
    <row r="979" spans="5:11" x14ac:dyDescent="0.25">
      <c r="E979" s="11"/>
      <c r="F979" s="12"/>
      <c r="G979" s="12"/>
      <c r="H979" s="12"/>
      <c r="I979" s="53"/>
      <c r="J979" s="53"/>
      <c r="K979" s="53"/>
    </row>
    <row r="980" spans="5:11" x14ac:dyDescent="0.25">
      <c r="E980" s="11"/>
      <c r="F980" s="12"/>
      <c r="G980" s="12"/>
      <c r="H980" s="12"/>
      <c r="I980" s="53"/>
      <c r="J980" s="53"/>
      <c r="K980" s="53"/>
    </row>
    <row r="981" spans="5:11" x14ac:dyDescent="0.25">
      <c r="E981" s="11"/>
      <c r="F981" s="12"/>
      <c r="G981" s="12"/>
      <c r="H981" s="12"/>
      <c r="I981" s="53"/>
      <c r="J981" s="53"/>
      <c r="K981" s="53"/>
    </row>
    <row r="982" spans="5:11" x14ac:dyDescent="0.25">
      <c r="E982" s="11"/>
      <c r="F982" s="12"/>
      <c r="G982" s="12"/>
      <c r="H982" s="12"/>
      <c r="I982" s="53"/>
      <c r="J982" s="53"/>
      <c r="K982" s="53"/>
    </row>
    <row r="983" spans="5:11" x14ac:dyDescent="0.25">
      <c r="E983" s="11"/>
      <c r="F983" s="12"/>
      <c r="G983" s="12"/>
      <c r="H983" s="12"/>
      <c r="I983" s="53"/>
      <c r="J983" s="53"/>
      <c r="K983" s="53"/>
    </row>
    <row r="984" spans="5:11" x14ac:dyDescent="0.25">
      <c r="E984" s="11"/>
      <c r="F984" s="12"/>
      <c r="G984" s="12"/>
      <c r="H984" s="12"/>
      <c r="I984" s="53"/>
      <c r="J984" s="53"/>
      <c r="K984" s="53"/>
    </row>
    <row r="985" spans="5:11" x14ac:dyDescent="0.25">
      <c r="E985" s="11"/>
      <c r="F985" s="12"/>
      <c r="G985" s="12"/>
      <c r="H985" s="12"/>
      <c r="I985" s="53"/>
      <c r="J985" s="53"/>
      <c r="K985" s="53"/>
    </row>
    <row r="986" spans="5:11" x14ac:dyDescent="0.25">
      <c r="E986" s="11"/>
      <c r="F986" s="12"/>
      <c r="G986" s="12"/>
      <c r="H986" s="12"/>
      <c r="I986" s="53"/>
      <c r="J986" s="53"/>
      <c r="K986" s="53"/>
    </row>
    <row r="987" spans="5:11" x14ac:dyDescent="0.25">
      <c r="E987" s="11"/>
      <c r="F987" s="12"/>
      <c r="G987" s="12"/>
      <c r="H987" s="12"/>
      <c r="I987" s="53"/>
      <c r="J987" s="53"/>
      <c r="K987" s="53"/>
    </row>
    <row r="988" spans="5:11" x14ac:dyDescent="0.25">
      <c r="E988" s="11"/>
      <c r="F988" s="12"/>
      <c r="G988" s="12"/>
      <c r="H988" s="12"/>
      <c r="I988" s="53"/>
      <c r="J988" s="53"/>
      <c r="K988" s="53"/>
    </row>
    <row r="989" spans="5:11" x14ac:dyDescent="0.25">
      <c r="E989" s="11"/>
      <c r="F989" s="12"/>
      <c r="G989" s="12"/>
      <c r="H989" s="12"/>
      <c r="I989" s="53"/>
      <c r="J989" s="53"/>
      <c r="K989" s="53"/>
    </row>
    <row r="990" spans="5:11" x14ac:dyDescent="0.25">
      <c r="E990" s="11"/>
      <c r="F990" s="12"/>
      <c r="G990" s="12"/>
      <c r="H990" s="12"/>
      <c r="I990" s="53"/>
      <c r="J990" s="53"/>
      <c r="K990" s="53"/>
    </row>
    <row r="991" spans="5:11" x14ac:dyDescent="0.25">
      <c r="E991" s="11"/>
      <c r="F991" s="12"/>
      <c r="G991" s="12"/>
      <c r="H991" s="12"/>
      <c r="I991" s="53"/>
      <c r="J991" s="53"/>
      <c r="K991" s="53"/>
    </row>
    <row r="992" spans="5:11" x14ac:dyDescent="0.25">
      <c r="E992" s="11"/>
      <c r="F992" s="12"/>
      <c r="G992" s="12"/>
      <c r="H992" s="12"/>
      <c r="I992" s="53"/>
      <c r="J992" s="53"/>
      <c r="K992" s="53"/>
    </row>
    <row r="993" spans="5:11" x14ac:dyDescent="0.25">
      <c r="E993" s="11"/>
      <c r="F993" s="12"/>
      <c r="G993" s="12"/>
      <c r="H993" s="12"/>
      <c r="I993" s="53"/>
      <c r="J993" s="53"/>
      <c r="K993" s="53"/>
    </row>
    <row r="994" spans="5:11" x14ac:dyDescent="0.25">
      <c r="E994" s="11"/>
      <c r="F994" s="12"/>
      <c r="G994" s="12"/>
      <c r="H994" s="12"/>
      <c r="I994" s="53"/>
      <c r="J994" s="53"/>
      <c r="K994" s="53"/>
    </row>
    <row r="995" spans="5:11" x14ac:dyDescent="0.25">
      <c r="E995" s="11"/>
      <c r="F995" s="12"/>
      <c r="G995" s="12"/>
      <c r="H995" s="12"/>
      <c r="I995" s="53"/>
      <c r="J995" s="53"/>
      <c r="K995" s="53"/>
    </row>
    <row r="996" spans="5:11" x14ac:dyDescent="0.25">
      <c r="E996" s="11"/>
      <c r="F996" s="12"/>
      <c r="G996" s="12"/>
      <c r="H996" s="12"/>
      <c r="I996" s="53"/>
      <c r="J996" s="53"/>
      <c r="K996" s="53"/>
    </row>
    <row r="997" spans="5:11" x14ac:dyDescent="0.25">
      <c r="E997" s="11"/>
      <c r="F997" s="12"/>
      <c r="G997" s="12"/>
      <c r="H997" s="12"/>
      <c r="I997" s="53"/>
      <c r="J997" s="53"/>
      <c r="K997" s="53"/>
    </row>
    <row r="998" spans="5:11" x14ac:dyDescent="0.25">
      <c r="E998" s="11"/>
      <c r="F998" s="12"/>
      <c r="G998" s="12"/>
      <c r="H998" s="12"/>
      <c r="I998" s="53"/>
      <c r="J998" s="53"/>
      <c r="K998" s="53"/>
    </row>
    <row r="999" spans="5:11" x14ac:dyDescent="0.25">
      <c r="E999" s="11"/>
      <c r="F999" s="12"/>
      <c r="G999" s="12"/>
      <c r="H999" s="12"/>
      <c r="I999" s="53"/>
      <c r="J999" s="53"/>
      <c r="K999" s="53"/>
    </row>
    <row r="1000" spans="5:11" x14ac:dyDescent="0.25">
      <c r="E1000" s="11"/>
      <c r="F1000" s="12"/>
      <c r="G1000" s="12"/>
      <c r="H1000" s="12"/>
      <c r="I1000" s="53"/>
      <c r="J1000" s="53"/>
      <c r="K1000" s="53"/>
    </row>
    <row r="1001" spans="5:11" x14ac:dyDescent="0.25">
      <c r="E1001" s="11"/>
      <c r="F1001" s="12"/>
      <c r="G1001" s="12"/>
      <c r="H1001" s="12"/>
      <c r="I1001" s="53"/>
      <c r="J1001" s="53"/>
      <c r="K1001" s="53"/>
    </row>
    <row r="1002" spans="5:11" x14ac:dyDescent="0.25">
      <c r="E1002" s="11"/>
      <c r="F1002" s="12"/>
      <c r="G1002" s="12"/>
      <c r="H1002" s="12"/>
      <c r="I1002" s="53"/>
      <c r="J1002" s="53"/>
      <c r="K1002" s="53"/>
    </row>
    <row r="1003" spans="5:11" x14ac:dyDescent="0.25">
      <c r="E1003" s="11"/>
      <c r="F1003" s="12"/>
      <c r="G1003" s="12"/>
      <c r="H1003" s="12"/>
      <c r="I1003" s="53"/>
      <c r="J1003" s="53"/>
      <c r="K1003" s="53"/>
    </row>
    <row r="1004" spans="5:11" x14ac:dyDescent="0.25">
      <c r="E1004" s="11"/>
      <c r="F1004" s="12"/>
      <c r="G1004" s="12"/>
      <c r="H1004" s="12"/>
      <c r="I1004" s="53"/>
      <c r="J1004" s="53"/>
      <c r="K1004" s="53"/>
    </row>
    <row r="1005" spans="5:11" x14ac:dyDescent="0.25">
      <c r="E1005" s="11"/>
      <c r="F1005" s="12"/>
      <c r="G1005" s="12"/>
      <c r="H1005" s="12"/>
      <c r="I1005" s="53"/>
      <c r="J1005" s="53"/>
      <c r="K1005" s="53"/>
    </row>
    <row r="1006" spans="5:11" x14ac:dyDescent="0.25">
      <c r="E1006" s="11"/>
      <c r="F1006" s="12"/>
      <c r="G1006" s="12"/>
      <c r="H1006" s="12"/>
      <c r="I1006" s="53"/>
      <c r="J1006" s="53"/>
      <c r="K1006" s="53"/>
    </row>
    <row r="1007" spans="5:11" x14ac:dyDescent="0.25">
      <c r="E1007" s="11"/>
      <c r="F1007" s="12"/>
      <c r="G1007" s="12"/>
      <c r="H1007" s="12"/>
      <c r="I1007" s="53"/>
      <c r="J1007" s="53"/>
      <c r="K1007" s="53"/>
    </row>
    <row r="1008" spans="5:11" x14ac:dyDescent="0.25">
      <c r="E1008" s="11"/>
      <c r="F1008" s="12"/>
      <c r="G1008" s="12"/>
      <c r="H1008" s="12"/>
      <c r="I1008" s="53"/>
      <c r="J1008" s="53"/>
      <c r="K1008" s="53"/>
    </row>
    <row r="1009" spans="5:11" x14ac:dyDescent="0.25">
      <c r="E1009" s="11"/>
      <c r="F1009" s="12"/>
      <c r="G1009" s="12"/>
      <c r="H1009" s="12"/>
      <c r="I1009" s="53"/>
      <c r="J1009" s="53"/>
      <c r="K1009" s="53"/>
    </row>
    <row r="1010" spans="5:11" x14ac:dyDescent="0.25">
      <c r="E1010" s="11"/>
      <c r="F1010" s="12"/>
      <c r="G1010" s="12"/>
      <c r="H1010" s="12"/>
      <c r="I1010" s="53"/>
      <c r="J1010" s="53"/>
      <c r="K1010" s="53"/>
    </row>
    <row r="1011" spans="5:11" x14ac:dyDescent="0.25">
      <c r="E1011" s="11"/>
      <c r="F1011" s="12"/>
      <c r="G1011" s="12"/>
      <c r="H1011" s="12"/>
      <c r="I1011" s="53"/>
      <c r="J1011" s="53"/>
      <c r="K1011" s="53"/>
    </row>
    <row r="1012" spans="5:11" x14ac:dyDescent="0.25">
      <c r="E1012" s="11"/>
      <c r="F1012" s="12"/>
      <c r="G1012" s="12"/>
      <c r="H1012" s="12"/>
      <c r="I1012" s="53"/>
      <c r="J1012" s="53"/>
      <c r="K1012" s="53"/>
    </row>
    <row r="1013" spans="5:11" x14ac:dyDescent="0.25">
      <c r="E1013" s="11"/>
      <c r="F1013" s="12"/>
      <c r="G1013" s="12"/>
      <c r="H1013" s="12"/>
      <c r="I1013" s="53"/>
      <c r="J1013" s="53"/>
      <c r="K1013" s="53"/>
    </row>
    <row r="1014" spans="5:11" x14ac:dyDescent="0.25">
      <c r="E1014" s="11"/>
      <c r="F1014" s="12"/>
      <c r="G1014" s="12"/>
      <c r="H1014" s="12"/>
      <c r="I1014" s="53"/>
      <c r="J1014" s="53"/>
      <c r="K1014" s="53"/>
    </row>
    <row r="1015" spans="5:11" x14ac:dyDescent="0.25">
      <c r="E1015" s="11"/>
      <c r="F1015" s="12"/>
      <c r="G1015" s="12"/>
      <c r="H1015" s="12"/>
      <c r="I1015" s="53"/>
      <c r="J1015" s="53"/>
      <c r="K1015" s="53"/>
    </row>
    <row r="1016" spans="5:11" x14ac:dyDescent="0.25">
      <c r="E1016" s="11"/>
      <c r="F1016" s="12"/>
      <c r="G1016" s="12"/>
      <c r="H1016" s="12"/>
      <c r="I1016" s="53"/>
      <c r="J1016" s="53"/>
      <c r="K1016" s="53"/>
    </row>
    <row r="1017" spans="5:11" x14ac:dyDescent="0.25">
      <c r="E1017" s="11"/>
      <c r="F1017" s="12"/>
      <c r="G1017" s="12"/>
      <c r="H1017" s="12"/>
      <c r="I1017" s="53"/>
      <c r="J1017" s="53"/>
      <c r="K1017" s="53"/>
    </row>
    <row r="1018" spans="5:11" x14ac:dyDescent="0.25">
      <c r="E1018" s="11"/>
      <c r="F1018" s="12"/>
      <c r="G1018" s="12"/>
      <c r="H1018" s="12"/>
      <c r="I1018" s="53"/>
      <c r="J1018" s="53"/>
      <c r="K1018" s="53"/>
    </row>
    <row r="1019" spans="5:11" x14ac:dyDescent="0.25">
      <c r="E1019" s="11"/>
      <c r="F1019" s="12"/>
      <c r="G1019" s="12"/>
      <c r="H1019" s="12"/>
      <c r="I1019" s="53"/>
      <c r="J1019" s="53"/>
      <c r="K1019" s="53"/>
    </row>
    <row r="1020" spans="5:11" x14ac:dyDescent="0.25">
      <c r="E1020" s="11"/>
      <c r="F1020" s="12"/>
      <c r="G1020" s="12"/>
      <c r="H1020" s="12"/>
      <c r="I1020" s="53"/>
      <c r="J1020" s="53"/>
      <c r="K1020" s="53"/>
    </row>
    <row r="1021" spans="5:11" x14ac:dyDescent="0.25">
      <c r="E1021" s="11"/>
      <c r="F1021" s="12"/>
      <c r="G1021" s="12"/>
      <c r="H1021" s="12"/>
      <c r="I1021" s="53"/>
      <c r="J1021" s="53"/>
      <c r="K1021" s="53"/>
    </row>
    <row r="1022" spans="5:11" x14ac:dyDescent="0.25">
      <c r="E1022" s="11"/>
      <c r="F1022" s="12"/>
      <c r="G1022" s="12"/>
      <c r="H1022" s="12"/>
      <c r="I1022" s="53"/>
      <c r="J1022" s="53"/>
      <c r="K1022" s="53"/>
    </row>
    <row r="1023" spans="5:11" x14ac:dyDescent="0.25">
      <c r="E1023" s="11"/>
      <c r="F1023" s="12"/>
      <c r="G1023" s="12"/>
      <c r="H1023" s="12"/>
      <c r="I1023" s="53"/>
      <c r="J1023" s="53"/>
      <c r="K1023" s="53"/>
    </row>
    <row r="1024" spans="5:11" x14ac:dyDescent="0.25">
      <c r="E1024" s="11"/>
      <c r="F1024" s="12"/>
      <c r="G1024" s="12"/>
      <c r="H1024" s="12"/>
      <c r="I1024" s="53"/>
      <c r="J1024" s="53"/>
      <c r="K1024" s="53"/>
    </row>
    <row r="1025" spans="5:11" x14ac:dyDescent="0.25">
      <c r="E1025" s="11"/>
      <c r="F1025" s="12"/>
      <c r="G1025" s="12"/>
      <c r="H1025" s="12"/>
      <c r="I1025" s="53"/>
      <c r="J1025" s="53"/>
      <c r="K1025" s="53"/>
    </row>
    <row r="1026" spans="5:11" x14ac:dyDescent="0.25">
      <c r="E1026" s="11"/>
      <c r="F1026" s="12"/>
      <c r="G1026" s="12"/>
      <c r="H1026" s="12"/>
      <c r="I1026" s="53"/>
      <c r="J1026" s="53"/>
      <c r="K1026" s="53"/>
    </row>
    <row r="1027" spans="5:11" x14ac:dyDescent="0.25">
      <c r="E1027" s="11"/>
      <c r="F1027" s="12"/>
      <c r="G1027" s="12"/>
      <c r="H1027" s="12"/>
      <c r="I1027" s="53"/>
      <c r="J1027" s="53"/>
      <c r="K1027" s="53"/>
    </row>
    <row r="1028" spans="5:11" x14ac:dyDescent="0.25">
      <c r="E1028" s="11"/>
      <c r="F1028" s="12"/>
      <c r="G1028" s="12"/>
      <c r="H1028" s="12"/>
      <c r="I1028" s="53"/>
      <c r="J1028" s="53"/>
      <c r="K1028" s="53"/>
    </row>
    <row r="1029" spans="5:11" x14ac:dyDescent="0.25">
      <c r="E1029" s="11"/>
      <c r="F1029" s="12"/>
      <c r="G1029" s="12"/>
      <c r="H1029" s="12"/>
      <c r="I1029" s="53"/>
      <c r="J1029" s="53"/>
      <c r="K1029" s="53"/>
    </row>
    <row r="1030" spans="5:11" x14ac:dyDescent="0.25">
      <c r="E1030" s="11"/>
      <c r="F1030" s="12"/>
      <c r="G1030" s="12"/>
      <c r="H1030" s="12"/>
      <c r="I1030" s="53"/>
      <c r="J1030" s="53"/>
      <c r="K1030" s="53"/>
    </row>
    <row r="1031" spans="5:11" x14ac:dyDescent="0.25">
      <c r="E1031" s="11"/>
      <c r="F1031" s="12"/>
      <c r="G1031" s="12"/>
      <c r="H1031" s="12"/>
      <c r="I1031" s="53"/>
      <c r="J1031" s="53"/>
      <c r="K1031" s="53"/>
    </row>
    <row r="1032" spans="5:11" x14ac:dyDescent="0.25">
      <c r="E1032" s="11"/>
      <c r="F1032" s="12"/>
      <c r="G1032" s="12"/>
      <c r="H1032" s="12"/>
      <c r="I1032" s="53"/>
      <c r="J1032" s="53"/>
      <c r="K1032" s="53"/>
    </row>
    <row r="1033" spans="5:11" x14ac:dyDescent="0.25">
      <c r="E1033" s="11"/>
      <c r="F1033" s="12"/>
      <c r="G1033" s="12"/>
      <c r="H1033" s="12"/>
      <c r="I1033" s="53"/>
      <c r="J1033" s="53"/>
      <c r="K1033" s="53"/>
    </row>
    <row r="1034" spans="5:11" x14ac:dyDescent="0.25">
      <c r="E1034" s="11"/>
      <c r="F1034" s="12"/>
      <c r="G1034" s="12"/>
      <c r="H1034" s="12"/>
      <c r="I1034" s="53"/>
      <c r="J1034" s="53"/>
      <c r="K1034" s="53"/>
    </row>
    <row r="1035" spans="5:11" x14ac:dyDescent="0.25">
      <c r="E1035" s="11"/>
      <c r="F1035" s="12"/>
      <c r="G1035" s="12"/>
      <c r="H1035" s="12"/>
      <c r="I1035" s="53"/>
      <c r="J1035" s="53"/>
      <c r="K1035" s="53"/>
    </row>
    <row r="1036" spans="5:11" x14ac:dyDescent="0.25">
      <c r="E1036" s="11"/>
      <c r="F1036" s="12"/>
      <c r="G1036" s="12"/>
      <c r="H1036" s="12"/>
      <c r="I1036" s="53"/>
      <c r="J1036" s="53"/>
      <c r="K1036" s="53"/>
    </row>
    <row r="1037" spans="5:11" x14ac:dyDescent="0.25">
      <c r="E1037" s="11"/>
      <c r="F1037" s="12"/>
      <c r="G1037" s="12"/>
      <c r="H1037" s="12"/>
      <c r="I1037" s="53"/>
      <c r="J1037" s="53"/>
      <c r="K1037" s="53"/>
    </row>
    <row r="1038" spans="5:11" x14ac:dyDescent="0.25">
      <c r="E1038" s="11"/>
      <c r="F1038" s="12"/>
      <c r="G1038" s="12"/>
      <c r="H1038" s="12"/>
      <c r="I1038" s="53"/>
      <c r="J1038" s="53"/>
      <c r="K1038" s="53"/>
    </row>
    <row r="1039" spans="5:11" x14ac:dyDescent="0.25">
      <c r="E1039" s="11"/>
      <c r="F1039" s="12"/>
      <c r="G1039" s="12"/>
      <c r="H1039" s="12"/>
      <c r="I1039" s="53"/>
      <c r="J1039" s="53"/>
      <c r="K1039" s="53"/>
    </row>
    <row r="1040" spans="5:11" x14ac:dyDescent="0.25">
      <c r="E1040" s="11"/>
      <c r="F1040" s="12"/>
      <c r="G1040" s="12"/>
      <c r="H1040" s="12"/>
      <c r="I1040" s="53"/>
      <c r="J1040" s="53"/>
      <c r="K1040" s="53"/>
    </row>
    <row r="1041" spans="5:11" x14ac:dyDescent="0.25">
      <c r="E1041" s="11"/>
      <c r="F1041" s="12"/>
      <c r="G1041" s="12"/>
      <c r="H1041" s="12"/>
      <c r="I1041" s="53"/>
      <c r="J1041" s="53"/>
      <c r="K1041" s="53"/>
    </row>
    <row r="1042" spans="5:11" x14ac:dyDescent="0.25">
      <c r="E1042" s="11"/>
      <c r="F1042" s="12"/>
      <c r="G1042" s="12"/>
      <c r="H1042" s="12"/>
      <c r="I1042" s="53"/>
      <c r="J1042" s="53"/>
      <c r="K1042" s="53"/>
    </row>
    <row r="1043" spans="5:11" x14ac:dyDescent="0.25">
      <c r="E1043" s="11"/>
      <c r="F1043" s="12"/>
      <c r="G1043" s="12"/>
      <c r="H1043" s="12"/>
      <c r="I1043" s="53"/>
      <c r="J1043" s="53"/>
      <c r="K1043" s="53"/>
    </row>
    <row r="1044" spans="5:11" x14ac:dyDescent="0.25">
      <c r="E1044" s="11"/>
      <c r="F1044" s="12"/>
      <c r="G1044" s="12"/>
      <c r="H1044" s="12"/>
      <c r="I1044" s="53"/>
      <c r="J1044" s="53"/>
      <c r="K1044" s="53"/>
    </row>
    <row r="1045" spans="5:11" x14ac:dyDescent="0.25">
      <c r="E1045" s="11"/>
      <c r="F1045" s="12"/>
      <c r="G1045" s="12"/>
      <c r="H1045" s="12"/>
      <c r="I1045" s="53"/>
      <c r="J1045" s="53"/>
      <c r="K1045" s="53"/>
    </row>
    <row r="1046" spans="5:11" x14ac:dyDescent="0.25">
      <c r="E1046" s="11"/>
      <c r="F1046" s="12"/>
      <c r="G1046" s="12"/>
      <c r="H1046" s="12"/>
      <c r="I1046" s="53"/>
      <c r="J1046" s="53"/>
      <c r="K1046" s="53"/>
    </row>
    <row r="1047" spans="5:11" x14ac:dyDescent="0.25">
      <c r="E1047" s="11"/>
      <c r="F1047" s="12"/>
      <c r="G1047" s="12"/>
      <c r="H1047" s="12"/>
      <c r="I1047" s="53"/>
      <c r="J1047" s="53"/>
      <c r="K1047" s="53"/>
    </row>
    <row r="1048" spans="5:11" x14ac:dyDescent="0.25">
      <c r="E1048" s="11"/>
      <c r="F1048" s="12"/>
      <c r="G1048" s="12"/>
      <c r="H1048" s="12"/>
      <c r="I1048" s="53"/>
      <c r="J1048" s="53"/>
      <c r="K1048" s="53"/>
    </row>
    <row r="1049" spans="5:11" x14ac:dyDescent="0.25">
      <c r="E1049" s="11"/>
      <c r="F1049" s="12"/>
      <c r="G1049" s="12"/>
      <c r="H1049" s="12"/>
      <c r="I1049" s="53"/>
      <c r="J1049" s="53"/>
      <c r="K1049" s="53"/>
    </row>
    <row r="1050" spans="5:11" x14ac:dyDescent="0.25">
      <c r="E1050" s="11"/>
      <c r="F1050" s="12"/>
      <c r="G1050" s="12"/>
      <c r="H1050" s="12"/>
      <c r="I1050" s="53"/>
      <c r="J1050" s="53"/>
      <c r="K1050" s="53"/>
    </row>
    <row r="1051" spans="5:11" x14ac:dyDescent="0.25">
      <c r="E1051" s="11"/>
      <c r="F1051" s="12"/>
      <c r="G1051" s="12"/>
      <c r="H1051" s="12"/>
      <c r="I1051" s="53"/>
      <c r="J1051" s="53"/>
      <c r="K1051" s="53"/>
    </row>
    <row r="1052" spans="5:11" x14ac:dyDescent="0.25">
      <c r="E1052" s="11"/>
      <c r="F1052" s="12"/>
      <c r="G1052" s="12"/>
      <c r="H1052" s="12"/>
      <c r="I1052" s="53"/>
      <c r="J1052" s="53"/>
      <c r="K1052" s="53"/>
    </row>
    <row r="1053" spans="5:11" x14ac:dyDescent="0.25">
      <c r="E1053" s="11"/>
      <c r="F1053" s="12"/>
      <c r="G1053" s="12"/>
      <c r="H1053" s="12"/>
      <c r="I1053" s="53"/>
      <c r="J1053" s="53"/>
      <c r="K1053" s="53"/>
    </row>
    <row r="1054" spans="5:11" x14ac:dyDescent="0.25">
      <c r="E1054" s="11"/>
      <c r="F1054" s="12"/>
      <c r="G1054" s="12"/>
      <c r="H1054" s="12"/>
      <c r="I1054" s="53"/>
      <c r="J1054" s="53"/>
      <c r="K1054" s="53"/>
    </row>
    <row r="1055" spans="5:11" x14ac:dyDescent="0.25">
      <c r="E1055" s="11"/>
      <c r="F1055" s="12"/>
      <c r="G1055" s="12"/>
      <c r="H1055" s="12"/>
      <c r="I1055" s="53"/>
      <c r="J1055" s="53"/>
      <c r="K1055" s="53"/>
    </row>
    <row r="1056" spans="5:11" x14ac:dyDescent="0.25">
      <c r="E1056" s="11"/>
      <c r="F1056" s="12"/>
      <c r="G1056" s="12"/>
      <c r="H1056" s="12"/>
      <c r="I1056" s="53"/>
      <c r="J1056" s="53"/>
      <c r="K1056" s="53"/>
    </row>
    <row r="1057" spans="5:11" x14ac:dyDescent="0.25">
      <c r="E1057" s="11"/>
      <c r="F1057" s="12"/>
      <c r="G1057" s="12"/>
      <c r="H1057" s="12"/>
      <c r="I1057" s="53"/>
      <c r="J1057" s="53"/>
      <c r="K1057" s="53"/>
    </row>
    <row r="1058" spans="5:11" x14ac:dyDescent="0.25">
      <c r="E1058" s="11"/>
      <c r="F1058" s="12"/>
      <c r="G1058" s="12"/>
      <c r="H1058" s="12"/>
      <c r="I1058" s="53"/>
      <c r="J1058" s="53"/>
      <c r="K1058" s="53"/>
    </row>
    <row r="1059" spans="5:11" x14ac:dyDescent="0.25">
      <c r="E1059" s="11"/>
      <c r="F1059" s="12"/>
      <c r="G1059" s="12"/>
      <c r="H1059" s="12"/>
      <c r="I1059" s="53"/>
      <c r="J1059" s="53"/>
      <c r="K1059" s="53"/>
    </row>
    <row r="1060" spans="5:11" x14ac:dyDescent="0.25">
      <c r="E1060" s="11"/>
      <c r="F1060" s="12"/>
      <c r="G1060" s="12"/>
      <c r="H1060" s="12"/>
      <c r="I1060" s="53"/>
      <c r="J1060" s="53"/>
      <c r="K1060" s="53"/>
    </row>
    <row r="1061" spans="5:11" x14ac:dyDescent="0.25">
      <c r="E1061" s="11"/>
      <c r="F1061" s="12"/>
      <c r="G1061" s="12"/>
      <c r="H1061" s="12"/>
      <c r="I1061" s="53"/>
      <c r="J1061" s="53"/>
      <c r="K1061" s="53"/>
    </row>
    <row r="1062" spans="5:11" x14ac:dyDescent="0.25">
      <c r="E1062" s="11"/>
      <c r="F1062" s="12"/>
      <c r="G1062" s="12"/>
      <c r="H1062" s="12"/>
      <c r="I1062" s="53"/>
      <c r="J1062" s="53"/>
      <c r="K1062" s="53"/>
    </row>
    <row r="1063" spans="5:11" x14ac:dyDescent="0.25">
      <c r="E1063" s="11"/>
      <c r="F1063" s="12"/>
      <c r="G1063" s="12"/>
      <c r="H1063" s="12"/>
      <c r="I1063" s="53"/>
      <c r="J1063" s="53"/>
      <c r="K1063" s="53"/>
    </row>
    <row r="1064" spans="5:11" x14ac:dyDescent="0.25">
      <c r="E1064" s="11"/>
      <c r="F1064" s="12"/>
      <c r="G1064" s="12"/>
      <c r="H1064" s="12"/>
      <c r="I1064" s="53"/>
      <c r="J1064" s="53"/>
      <c r="K1064" s="53"/>
    </row>
    <row r="1065" spans="5:11" x14ac:dyDescent="0.25">
      <c r="E1065" s="11"/>
      <c r="F1065" s="12"/>
      <c r="G1065" s="12"/>
      <c r="H1065" s="12"/>
      <c r="I1065" s="53"/>
      <c r="J1065" s="53"/>
      <c r="K1065" s="53"/>
    </row>
    <row r="1066" spans="5:11" x14ac:dyDescent="0.25">
      <c r="E1066" s="11"/>
      <c r="F1066" s="12"/>
      <c r="G1066" s="12"/>
      <c r="H1066" s="12"/>
      <c r="I1066" s="53"/>
      <c r="J1066" s="53"/>
      <c r="K1066" s="53"/>
    </row>
    <row r="1067" spans="5:11" x14ac:dyDescent="0.25">
      <c r="E1067" s="11"/>
      <c r="F1067" s="12"/>
      <c r="G1067" s="12"/>
      <c r="H1067" s="12"/>
      <c r="I1067" s="53"/>
      <c r="J1067" s="53"/>
      <c r="K1067" s="53"/>
    </row>
    <row r="1068" spans="5:11" x14ac:dyDescent="0.25">
      <c r="E1068" s="11"/>
      <c r="F1068" s="12"/>
      <c r="G1068" s="12"/>
      <c r="H1068" s="12"/>
      <c r="I1068" s="53"/>
      <c r="J1068" s="53"/>
      <c r="K1068" s="53"/>
    </row>
    <row r="1069" spans="5:11" x14ac:dyDescent="0.25">
      <c r="E1069" s="11"/>
      <c r="F1069" s="12"/>
      <c r="G1069" s="12"/>
      <c r="H1069" s="12"/>
      <c r="I1069" s="53"/>
      <c r="J1069" s="53"/>
      <c r="K1069" s="53"/>
    </row>
    <row r="1070" spans="5:11" x14ac:dyDescent="0.25">
      <c r="E1070" s="11"/>
      <c r="F1070" s="12"/>
      <c r="G1070" s="12"/>
      <c r="H1070" s="12"/>
      <c r="I1070" s="53"/>
      <c r="J1070" s="53"/>
      <c r="K1070" s="53"/>
    </row>
    <row r="1071" spans="5:11" x14ac:dyDescent="0.25">
      <c r="E1071" s="11"/>
      <c r="F1071" s="12"/>
      <c r="G1071" s="12"/>
      <c r="H1071" s="12"/>
      <c r="I1071" s="53"/>
      <c r="J1071" s="53"/>
      <c r="K1071" s="53"/>
    </row>
    <row r="1072" spans="5:11" x14ac:dyDescent="0.25">
      <c r="E1072" s="11"/>
      <c r="F1072" s="12"/>
      <c r="G1072" s="12"/>
      <c r="H1072" s="12"/>
      <c r="I1072" s="53"/>
      <c r="J1072" s="53"/>
      <c r="K1072" s="53"/>
    </row>
    <row r="1073" spans="5:11" x14ac:dyDescent="0.25">
      <c r="E1073" s="11"/>
      <c r="F1073" s="12"/>
      <c r="G1073" s="12"/>
      <c r="H1073" s="12"/>
      <c r="I1073" s="53"/>
      <c r="J1073" s="53"/>
      <c r="K1073" s="53"/>
    </row>
    <row r="1074" spans="5:11" x14ac:dyDescent="0.25">
      <c r="E1074" s="11"/>
      <c r="F1074" s="12"/>
      <c r="G1074" s="12"/>
      <c r="H1074" s="12"/>
      <c r="I1074" s="53"/>
      <c r="J1074" s="53"/>
      <c r="K1074" s="53"/>
    </row>
    <row r="1075" spans="5:11" x14ac:dyDescent="0.25">
      <c r="E1075" s="11"/>
      <c r="F1075" s="12"/>
      <c r="G1075" s="12"/>
      <c r="H1075" s="12"/>
      <c r="I1075" s="53"/>
      <c r="J1075" s="53"/>
      <c r="K1075" s="53"/>
    </row>
    <row r="1076" spans="5:11" x14ac:dyDescent="0.25">
      <c r="E1076" s="11"/>
      <c r="F1076" s="12"/>
      <c r="G1076" s="12"/>
      <c r="H1076" s="12"/>
      <c r="I1076" s="53"/>
      <c r="J1076" s="53"/>
      <c r="K1076" s="53"/>
    </row>
    <row r="1077" spans="5:11" x14ac:dyDescent="0.25">
      <c r="E1077" s="11"/>
      <c r="F1077" s="12"/>
      <c r="G1077" s="12"/>
      <c r="H1077" s="12"/>
      <c r="I1077" s="53"/>
      <c r="J1077" s="53"/>
      <c r="K1077" s="53"/>
    </row>
    <row r="1078" spans="5:11" x14ac:dyDescent="0.25">
      <c r="E1078" s="11"/>
      <c r="F1078" s="12"/>
      <c r="G1078" s="12"/>
      <c r="H1078" s="12"/>
      <c r="I1078" s="53"/>
      <c r="J1078" s="53"/>
      <c r="K1078" s="53"/>
    </row>
    <row r="1079" spans="5:11" x14ac:dyDescent="0.25">
      <c r="E1079" s="11"/>
      <c r="F1079" s="12"/>
      <c r="G1079" s="12"/>
      <c r="H1079" s="12"/>
      <c r="I1079" s="53"/>
      <c r="J1079" s="53"/>
      <c r="K1079" s="53"/>
    </row>
    <row r="1080" spans="5:11" x14ac:dyDescent="0.25">
      <c r="E1080" s="11"/>
      <c r="F1080" s="12"/>
      <c r="G1080" s="12"/>
      <c r="H1080" s="12"/>
      <c r="I1080" s="53"/>
      <c r="J1080" s="53"/>
      <c r="K1080" s="53"/>
    </row>
    <row r="1081" spans="5:11" x14ac:dyDescent="0.25">
      <c r="E1081" s="11"/>
      <c r="F1081" s="12"/>
      <c r="G1081" s="12"/>
      <c r="H1081" s="12"/>
      <c r="I1081" s="53"/>
      <c r="J1081" s="53"/>
      <c r="K1081" s="53"/>
    </row>
    <row r="1082" spans="5:11" x14ac:dyDescent="0.25">
      <c r="E1082" s="11"/>
      <c r="F1082" s="12"/>
      <c r="G1082" s="12"/>
      <c r="H1082" s="12"/>
      <c r="I1082" s="53"/>
      <c r="J1082" s="53"/>
      <c r="K1082" s="53"/>
    </row>
    <row r="1083" spans="5:11" x14ac:dyDescent="0.25">
      <c r="E1083" s="11"/>
      <c r="F1083" s="12"/>
      <c r="G1083" s="12"/>
      <c r="H1083" s="12"/>
      <c r="I1083" s="53"/>
      <c r="J1083" s="53"/>
      <c r="K1083" s="53"/>
    </row>
    <row r="1084" spans="5:11" x14ac:dyDescent="0.25">
      <c r="E1084" s="11"/>
      <c r="F1084" s="12"/>
      <c r="G1084" s="12"/>
      <c r="H1084" s="12"/>
      <c r="I1084" s="53"/>
      <c r="J1084" s="53"/>
      <c r="K1084" s="53"/>
    </row>
    <row r="1085" spans="5:11" x14ac:dyDescent="0.25">
      <c r="E1085" s="11"/>
      <c r="F1085" s="12"/>
      <c r="G1085" s="12"/>
      <c r="H1085" s="12"/>
      <c r="I1085" s="53"/>
      <c r="J1085" s="53"/>
      <c r="K1085" s="53"/>
    </row>
    <row r="1086" spans="5:11" x14ac:dyDescent="0.25">
      <c r="E1086" s="11"/>
      <c r="F1086" s="12"/>
      <c r="G1086" s="12"/>
      <c r="H1086" s="12"/>
      <c r="I1086" s="53"/>
      <c r="J1086" s="53"/>
      <c r="K1086" s="53"/>
    </row>
    <row r="1087" spans="5:11" x14ac:dyDescent="0.25">
      <c r="E1087" s="11"/>
      <c r="F1087" s="12"/>
      <c r="G1087" s="12"/>
      <c r="H1087" s="12"/>
      <c r="I1087" s="53"/>
      <c r="J1087" s="53"/>
      <c r="K1087" s="53"/>
    </row>
    <row r="1088" spans="5:11" x14ac:dyDescent="0.25">
      <c r="E1088" s="11"/>
      <c r="F1088" s="12"/>
      <c r="G1088" s="12"/>
      <c r="H1088" s="12"/>
      <c r="I1088" s="53"/>
      <c r="J1088" s="53"/>
      <c r="K1088" s="53"/>
    </row>
    <row r="1089" spans="5:11" x14ac:dyDescent="0.25">
      <c r="E1089" s="11"/>
      <c r="F1089" s="12"/>
      <c r="G1089" s="12"/>
      <c r="H1089" s="12"/>
      <c r="I1089" s="53"/>
      <c r="J1089" s="53"/>
      <c r="K1089" s="53"/>
    </row>
    <row r="1090" spans="5:11" x14ac:dyDescent="0.25">
      <c r="E1090" s="11"/>
      <c r="F1090" s="12"/>
      <c r="G1090" s="12"/>
      <c r="H1090" s="12"/>
      <c r="I1090" s="53"/>
      <c r="J1090" s="53"/>
      <c r="K1090" s="53"/>
    </row>
    <row r="1091" spans="5:11" x14ac:dyDescent="0.25">
      <c r="E1091" s="11"/>
      <c r="F1091" s="12"/>
      <c r="G1091" s="12"/>
      <c r="H1091" s="12"/>
      <c r="I1091" s="53"/>
      <c r="J1091" s="53"/>
      <c r="K1091" s="53"/>
    </row>
    <row r="1092" spans="5:11" x14ac:dyDescent="0.25">
      <c r="E1092" s="11"/>
      <c r="F1092" s="12"/>
      <c r="G1092" s="12"/>
      <c r="H1092" s="12"/>
      <c r="I1092" s="53"/>
      <c r="J1092" s="53"/>
      <c r="K1092" s="53"/>
    </row>
    <row r="1093" spans="5:11" x14ac:dyDescent="0.25">
      <c r="E1093" s="11"/>
      <c r="F1093" s="12"/>
      <c r="G1093" s="12"/>
      <c r="H1093" s="12"/>
      <c r="I1093" s="53"/>
      <c r="J1093" s="53"/>
      <c r="K1093" s="53"/>
    </row>
    <row r="1094" spans="5:11" x14ac:dyDescent="0.25">
      <c r="E1094" s="11"/>
      <c r="F1094" s="12"/>
      <c r="G1094" s="12"/>
      <c r="H1094" s="12"/>
      <c r="I1094" s="53"/>
      <c r="J1094" s="53"/>
      <c r="K1094" s="53"/>
    </row>
    <row r="1095" spans="5:11" x14ac:dyDescent="0.25">
      <c r="E1095" s="11"/>
      <c r="F1095" s="12"/>
      <c r="G1095" s="12"/>
      <c r="H1095" s="12"/>
      <c r="I1095" s="53"/>
      <c r="J1095" s="53"/>
      <c r="K1095" s="53"/>
    </row>
    <row r="1096" spans="5:11" x14ac:dyDescent="0.25">
      <c r="E1096" s="11"/>
      <c r="F1096" s="12"/>
      <c r="G1096" s="12"/>
      <c r="H1096" s="12"/>
      <c r="I1096" s="53"/>
      <c r="J1096" s="53"/>
      <c r="K1096" s="53"/>
    </row>
    <row r="1097" spans="5:11" x14ac:dyDescent="0.25">
      <c r="E1097" s="11"/>
      <c r="F1097" s="12"/>
      <c r="G1097" s="12"/>
      <c r="H1097" s="12"/>
      <c r="I1097" s="53"/>
      <c r="J1097" s="53"/>
      <c r="K1097" s="53"/>
    </row>
    <row r="1098" spans="5:11" x14ac:dyDescent="0.25">
      <c r="E1098" s="11"/>
      <c r="F1098" s="12"/>
      <c r="G1098" s="12"/>
      <c r="H1098" s="12"/>
      <c r="I1098" s="53"/>
      <c r="J1098" s="53"/>
      <c r="K1098" s="53"/>
    </row>
    <row r="1099" spans="5:11" x14ac:dyDescent="0.25">
      <c r="E1099" s="11"/>
      <c r="F1099" s="12"/>
      <c r="G1099" s="12"/>
      <c r="H1099" s="12"/>
      <c r="I1099" s="53"/>
      <c r="J1099" s="53"/>
      <c r="K1099" s="53"/>
    </row>
    <row r="1100" spans="5:11" x14ac:dyDescent="0.25">
      <c r="E1100" s="11"/>
      <c r="F1100" s="12"/>
      <c r="G1100" s="12"/>
      <c r="H1100" s="12"/>
      <c r="I1100" s="53"/>
      <c r="J1100" s="53"/>
      <c r="K1100" s="53"/>
    </row>
    <row r="1101" spans="5:11" x14ac:dyDescent="0.25">
      <c r="E1101" s="11"/>
      <c r="F1101" s="12"/>
      <c r="G1101" s="12"/>
      <c r="H1101" s="12"/>
      <c r="I1101" s="53"/>
      <c r="J1101" s="53"/>
      <c r="K1101" s="53"/>
    </row>
    <row r="1102" spans="5:11" x14ac:dyDescent="0.25">
      <c r="E1102" s="11"/>
      <c r="F1102" s="12"/>
      <c r="G1102" s="12"/>
      <c r="H1102" s="12"/>
      <c r="I1102" s="53"/>
      <c r="J1102" s="53"/>
      <c r="K1102" s="53"/>
    </row>
    <row r="1103" spans="5:11" x14ac:dyDescent="0.25">
      <c r="E1103" s="11"/>
      <c r="F1103" s="12"/>
      <c r="G1103" s="12"/>
      <c r="H1103" s="12"/>
      <c r="I1103" s="53"/>
      <c r="J1103" s="53"/>
      <c r="K1103" s="53"/>
    </row>
    <row r="1104" spans="5:11" x14ac:dyDescent="0.25">
      <c r="E1104" s="11"/>
      <c r="F1104" s="12"/>
      <c r="G1104" s="12"/>
      <c r="H1104" s="12"/>
      <c r="I1104" s="53"/>
      <c r="J1104" s="53"/>
      <c r="K1104" s="53"/>
    </row>
    <row r="1105" spans="5:11" x14ac:dyDescent="0.25">
      <c r="E1105" s="11"/>
      <c r="F1105" s="12"/>
      <c r="G1105" s="12"/>
      <c r="H1105" s="12"/>
      <c r="I1105" s="53"/>
      <c r="J1105" s="53"/>
      <c r="K1105" s="53"/>
    </row>
    <row r="1106" spans="5:11" x14ac:dyDescent="0.25">
      <c r="E1106" s="11"/>
      <c r="F1106" s="12"/>
      <c r="G1106" s="12"/>
      <c r="H1106" s="12"/>
      <c r="I1106" s="53"/>
      <c r="J1106" s="53"/>
      <c r="K1106" s="53"/>
    </row>
    <row r="1107" spans="5:11" x14ac:dyDescent="0.25">
      <c r="E1107" s="11"/>
      <c r="F1107" s="12"/>
      <c r="G1107" s="12"/>
      <c r="H1107" s="12"/>
      <c r="I1107" s="53"/>
      <c r="J1107" s="53"/>
      <c r="K1107" s="53"/>
    </row>
    <row r="1108" spans="5:11" x14ac:dyDescent="0.25">
      <c r="E1108" s="11"/>
      <c r="F1108" s="12"/>
      <c r="G1108" s="12"/>
      <c r="H1108" s="12"/>
      <c r="I1108" s="53"/>
      <c r="J1108" s="53"/>
      <c r="K1108" s="53"/>
    </row>
    <row r="1109" spans="5:11" x14ac:dyDescent="0.25">
      <c r="E1109" s="11"/>
      <c r="F1109" s="12"/>
      <c r="G1109" s="12"/>
      <c r="H1109" s="12"/>
      <c r="I1109" s="53"/>
      <c r="J1109" s="53"/>
      <c r="K1109" s="53"/>
    </row>
    <row r="1110" spans="5:11" x14ac:dyDescent="0.25">
      <c r="E1110" s="11"/>
      <c r="F1110" s="12"/>
      <c r="G1110" s="12"/>
      <c r="H1110" s="12"/>
      <c r="I1110" s="53"/>
      <c r="J1110" s="53"/>
      <c r="K1110" s="53"/>
    </row>
    <row r="1111" spans="5:11" x14ac:dyDescent="0.25">
      <c r="E1111" s="11"/>
      <c r="F1111" s="12"/>
      <c r="G1111" s="12"/>
      <c r="H1111" s="12"/>
      <c r="I1111" s="53"/>
      <c r="J1111" s="53"/>
      <c r="K1111" s="53"/>
    </row>
    <row r="1112" spans="5:11" x14ac:dyDescent="0.25">
      <c r="E1112" s="11"/>
      <c r="F1112" s="12"/>
      <c r="G1112" s="12"/>
      <c r="H1112" s="12"/>
      <c r="I1112" s="53"/>
      <c r="J1112" s="53"/>
      <c r="K1112" s="53"/>
    </row>
    <row r="1113" spans="5:11" x14ac:dyDescent="0.25">
      <c r="E1113" s="11"/>
      <c r="F1113" s="12"/>
      <c r="G1113" s="12"/>
      <c r="H1113" s="12"/>
      <c r="I1113" s="53"/>
      <c r="J1113" s="53"/>
      <c r="K1113" s="53"/>
    </row>
    <row r="1114" spans="5:11" x14ac:dyDescent="0.25">
      <c r="E1114" s="11"/>
      <c r="F1114" s="12"/>
      <c r="G1114" s="12"/>
      <c r="H1114" s="12"/>
      <c r="I1114" s="53"/>
      <c r="J1114" s="53"/>
      <c r="K1114" s="53"/>
    </row>
    <row r="1115" spans="5:11" x14ac:dyDescent="0.25">
      <c r="E1115" s="11"/>
      <c r="F1115" s="12"/>
      <c r="G1115" s="12"/>
      <c r="H1115" s="12"/>
      <c r="I1115" s="53"/>
      <c r="J1115" s="53"/>
      <c r="K1115" s="53"/>
    </row>
    <row r="1116" spans="5:11" x14ac:dyDescent="0.25">
      <c r="E1116" s="11"/>
      <c r="F1116" s="12"/>
      <c r="G1116" s="12"/>
      <c r="H1116" s="12"/>
      <c r="I1116" s="53"/>
      <c r="J1116" s="53"/>
      <c r="K1116" s="53"/>
    </row>
    <row r="1117" spans="5:11" x14ac:dyDescent="0.25">
      <c r="E1117" s="11"/>
      <c r="F1117" s="12"/>
      <c r="G1117" s="12"/>
      <c r="H1117" s="12"/>
      <c r="I1117" s="53"/>
      <c r="J1117" s="53"/>
      <c r="K1117" s="53"/>
    </row>
    <row r="1118" spans="5:11" x14ac:dyDescent="0.25">
      <c r="E1118" s="11"/>
      <c r="F1118" s="12"/>
      <c r="G1118" s="12"/>
      <c r="H1118" s="12"/>
      <c r="I1118" s="53"/>
      <c r="J1118" s="53"/>
      <c r="K1118" s="53"/>
    </row>
    <row r="1119" spans="5:11" x14ac:dyDescent="0.25">
      <c r="E1119" s="11"/>
      <c r="F1119" s="12"/>
      <c r="G1119" s="12"/>
      <c r="H1119" s="12"/>
      <c r="I1119" s="53"/>
      <c r="J1119" s="53"/>
      <c r="K1119" s="53"/>
    </row>
    <row r="1120" spans="5:11" x14ac:dyDescent="0.25">
      <c r="E1120" s="11"/>
      <c r="F1120" s="12"/>
      <c r="G1120" s="12"/>
      <c r="H1120" s="12"/>
      <c r="I1120" s="53"/>
      <c r="J1120" s="53"/>
      <c r="K1120" s="53"/>
    </row>
    <row r="1121" spans="5:11" x14ac:dyDescent="0.25">
      <c r="E1121" s="11"/>
      <c r="F1121" s="12"/>
      <c r="G1121" s="12"/>
      <c r="H1121" s="12"/>
      <c r="I1121" s="53"/>
      <c r="J1121" s="53"/>
      <c r="K1121" s="53"/>
    </row>
    <row r="1122" spans="5:11" x14ac:dyDescent="0.25">
      <c r="E1122" s="11"/>
      <c r="F1122" s="12"/>
      <c r="G1122" s="12"/>
      <c r="H1122" s="12"/>
      <c r="I1122" s="53"/>
      <c r="J1122" s="53"/>
      <c r="K1122" s="53"/>
    </row>
    <row r="1123" spans="5:11" x14ac:dyDescent="0.25">
      <c r="E1123" s="11"/>
      <c r="F1123" s="12"/>
      <c r="G1123" s="12"/>
      <c r="H1123" s="12"/>
      <c r="I1123" s="53"/>
      <c r="J1123" s="53"/>
      <c r="K1123" s="53"/>
    </row>
    <row r="1124" spans="5:11" x14ac:dyDescent="0.25">
      <c r="E1124" s="11"/>
      <c r="F1124" s="12"/>
      <c r="G1124" s="12"/>
      <c r="H1124" s="12"/>
      <c r="I1124" s="53"/>
      <c r="J1124" s="53"/>
      <c r="K1124" s="53"/>
    </row>
    <row r="1125" spans="5:11" x14ac:dyDescent="0.25">
      <c r="E1125" s="11"/>
      <c r="F1125" s="12"/>
      <c r="G1125" s="12"/>
      <c r="H1125" s="12"/>
      <c r="I1125" s="53"/>
      <c r="J1125" s="53"/>
      <c r="K1125" s="53"/>
    </row>
    <row r="1126" spans="5:11" x14ac:dyDescent="0.25">
      <c r="E1126" s="11"/>
      <c r="F1126" s="12"/>
      <c r="G1126" s="12"/>
      <c r="H1126" s="12"/>
      <c r="I1126" s="53"/>
      <c r="J1126" s="53"/>
      <c r="K1126" s="53"/>
    </row>
    <row r="1127" spans="5:11" x14ac:dyDescent="0.25">
      <c r="E1127" s="11"/>
      <c r="F1127" s="12"/>
      <c r="G1127" s="12"/>
      <c r="H1127" s="12"/>
      <c r="I1127" s="53"/>
      <c r="J1127" s="53"/>
      <c r="K1127" s="53"/>
    </row>
    <row r="1128" spans="5:11" x14ac:dyDescent="0.25">
      <c r="E1128" s="11"/>
      <c r="F1128" s="12"/>
      <c r="G1128" s="12"/>
      <c r="H1128" s="12"/>
      <c r="I1128" s="53"/>
      <c r="J1128" s="53"/>
      <c r="K1128" s="53"/>
    </row>
    <row r="1129" spans="5:11" x14ac:dyDescent="0.25">
      <c r="E1129" s="11"/>
      <c r="F1129" s="12"/>
      <c r="G1129" s="12"/>
      <c r="H1129" s="12"/>
      <c r="I1129" s="53"/>
      <c r="J1129" s="53"/>
      <c r="K1129" s="53"/>
    </row>
    <row r="1130" spans="5:11" x14ac:dyDescent="0.25">
      <c r="E1130" s="11"/>
      <c r="F1130" s="12"/>
      <c r="G1130" s="12"/>
      <c r="H1130" s="12"/>
      <c r="I1130" s="53"/>
      <c r="J1130" s="53"/>
      <c r="K1130" s="53"/>
    </row>
    <row r="1131" spans="5:11" x14ac:dyDescent="0.25">
      <c r="E1131" s="11"/>
      <c r="F1131" s="12"/>
      <c r="G1131" s="12"/>
      <c r="H1131" s="12"/>
      <c r="I1131" s="53"/>
      <c r="J1131" s="53"/>
      <c r="K1131" s="53"/>
    </row>
    <row r="1132" spans="5:11" x14ac:dyDescent="0.25">
      <c r="E1132" s="11"/>
      <c r="F1132" s="12"/>
      <c r="G1132" s="12"/>
      <c r="H1132" s="12"/>
      <c r="I1132" s="53"/>
      <c r="J1132" s="53"/>
      <c r="K1132" s="53"/>
    </row>
    <row r="1133" spans="5:11" x14ac:dyDescent="0.25">
      <c r="E1133" s="11"/>
      <c r="F1133" s="12"/>
      <c r="G1133" s="12"/>
      <c r="H1133" s="12"/>
      <c r="I1133" s="53"/>
      <c r="J1133" s="53"/>
      <c r="K1133" s="53"/>
    </row>
    <row r="1134" spans="5:11" x14ac:dyDescent="0.25">
      <c r="E1134" s="11"/>
      <c r="F1134" s="12"/>
      <c r="G1134" s="12"/>
      <c r="H1134" s="12"/>
      <c r="I1134" s="53"/>
      <c r="J1134" s="53"/>
      <c r="K1134" s="53"/>
    </row>
    <row r="1135" spans="5:11" x14ac:dyDescent="0.25">
      <c r="E1135" s="11"/>
      <c r="F1135" s="12"/>
      <c r="G1135" s="12"/>
      <c r="H1135" s="12"/>
      <c r="I1135" s="53"/>
      <c r="J1135" s="53"/>
      <c r="K1135" s="53"/>
    </row>
    <row r="1136" spans="5:11" x14ac:dyDescent="0.25">
      <c r="E1136" s="11"/>
      <c r="F1136" s="12"/>
      <c r="G1136" s="12"/>
      <c r="H1136" s="12"/>
      <c r="I1136" s="53"/>
      <c r="J1136" s="53"/>
      <c r="K1136" s="53"/>
    </row>
    <row r="1137" spans="5:11" x14ac:dyDescent="0.25">
      <c r="E1137" s="11"/>
      <c r="F1137" s="12"/>
      <c r="G1137" s="12"/>
      <c r="H1137" s="12"/>
      <c r="I1137" s="53"/>
      <c r="J1137" s="53"/>
      <c r="K1137" s="53"/>
    </row>
    <row r="1138" spans="5:11" x14ac:dyDescent="0.25">
      <c r="E1138" s="11"/>
      <c r="F1138" s="12"/>
      <c r="G1138" s="12"/>
      <c r="H1138" s="12"/>
      <c r="I1138" s="53"/>
      <c r="J1138" s="53"/>
      <c r="K1138" s="53"/>
    </row>
    <row r="1139" spans="5:11" x14ac:dyDescent="0.25">
      <c r="E1139" s="11"/>
      <c r="F1139" s="12"/>
      <c r="G1139" s="12"/>
      <c r="H1139" s="12"/>
      <c r="I1139" s="53"/>
      <c r="J1139" s="53"/>
      <c r="K1139" s="53"/>
    </row>
    <row r="1140" spans="5:11" x14ac:dyDescent="0.25">
      <c r="E1140" s="11"/>
      <c r="F1140" s="12"/>
      <c r="G1140" s="12"/>
      <c r="H1140" s="12"/>
      <c r="I1140" s="53"/>
      <c r="J1140" s="53"/>
      <c r="K1140" s="53"/>
    </row>
    <row r="1141" spans="5:11" x14ac:dyDescent="0.25">
      <c r="E1141" s="11"/>
      <c r="F1141" s="12"/>
      <c r="G1141" s="12"/>
      <c r="H1141" s="12"/>
      <c r="I1141" s="53"/>
      <c r="J1141" s="53"/>
      <c r="K1141" s="53"/>
    </row>
    <row r="1142" spans="5:11" x14ac:dyDescent="0.25">
      <c r="E1142" s="11"/>
      <c r="F1142" s="12"/>
      <c r="G1142" s="12"/>
      <c r="H1142" s="12"/>
      <c r="I1142" s="53"/>
      <c r="J1142" s="53"/>
      <c r="K1142" s="53"/>
    </row>
    <row r="1143" spans="5:11" x14ac:dyDescent="0.25">
      <c r="E1143" s="11"/>
      <c r="F1143" s="12"/>
      <c r="G1143" s="12"/>
      <c r="H1143" s="12"/>
      <c r="I1143" s="53"/>
      <c r="J1143" s="53"/>
      <c r="K1143" s="53"/>
    </row>
    <row r="1144" spans="5:11" x14ac:dyDescent="0.25">
      <c r="E1144" s="11"/>
      <c r="F1144" s="12"/>
      <c r="G1144" s="12"/>
      <c r="H1144" s="12"/>
      <c r="I1144" s="53"/>
      <c r="J1144" s="53"/>
      <c r="K1144" s="53"/>
    </row>
    <row r="1145" spans="5:11" x14ac:dyDescent="0.25">
      <c r="E1145" s="11"/>
      <c r="F1145" s="12"/>
      <c r="G1145" s="12"/>
      <c r="H1145" s="12"/>
      <c r="I1145" s="53"/>
      <c r="J1145" s="53"/>
      <c r="K1145" s="53"/>
    </row>
    <row r="1146" spans="5:11" x14ac:dyDescent="0.25">
      <c r="E1146" s="11"/>
      <c r="F1146" s="12"/>
      <c r="G1146" s="12"/>
      <c r="H1146" s="12"/>
      <c r="I1146" s="53"/>
      <c r="J1146" s="53"/>
      <c r="K1146" s="53"/>
    </row>
    <row r="1147" spans="5:11" x14ac:dyDescent="0.25">
      <c r="E1147" s="11"/>
      <c r="F1147" s="12"/>
      <c r="G1147" s="12"/>
      <c r="H1147" s="12"/>
      <c r="I1147" s="53"/>
      <c r="J1147" s="53"/>
      <c r="K1147" s="53"/>
    </row>
    <row r="1148" spans="5:11" x14ac:dyDescent="0.25">
      <c r="E1148" s="11"/>
      <c r="F1148" s="12"/>
      <c r="G1148" s="12"/>
      <c r="H1148" s="12"/>
      <c r="I1148" s="53"/>
      <c r="J1148" s="53"/>
      <c r="K1148" s="53"/>
    </row>
    <row r="1149" spans="5:11" x14ac:dyDescent="0.25">
      <c r="E1149" s="11"/>
      <c r="F1149" s="12"/>
      <c r="G1149" s="12"/>
      <c r="H1149" s="12"/>
      <c r="I1149" s="53"/>
      <c r="J1149" s="53"/>
      <c r="K1149" s="53"/>
    </row>
    <row r="1150" spans="5:11" x14ac:dyDescent="0.25">
      <c r="E1150" s="11"/>
      <c r="F1150" s="12"/>
      <c r="G1150" s="12"/>
      <c r="H1150" s="12"/>
      <c r="I1150" s="53"/>
      <c r="J1150" s="53"/>
      <c r="K1150" s="53"/>
    </row>
    <row r="1151" spans="5:11" x14ac:dyDescent="0.25">
      <c r="E1151" s="11"/>
      <c r="F1151" s="12"/>
      <c r="G1151" s="12"/>
      <c r="H1151" s="12"/>
      <c r="I1151" s="53"/>
      <c r="J1151" s="53"/>
      <c r="K1151" s="53"/>
    </row>
    <row r="1152" spans="5:11" x14ac:dyDescent="0.25">
      <c r="E1152" s="11"/>
      <c r="F1152" s="12"/>
      <c r="G1152" s="12"/>
      <c r="H1152" s="12"/>
      <c r="I1152" s="53"/>
      <c r="J1152" s="53"/>
      <c r="K1152" s="53"/>
    </row>
    <row r="1153" spans="5:11" x14ac:dyDescent="0.25">
      <c r="E1153" s="11"/>
      <c r="F1153" s="12"/>
      <c r="G1153" s="12"/>
      <c r="H1153" s="12"/>
      <c r="I1153" s="53"/>
      <c r="J1153" s="53"/>
      <c r="K1153" s="53"/>
    </row>
    <row r="1154" spans="5:11" x14ac:dyDescent="0.25">
      <c r="E1154" s="11"/>
      <c r="F1154" s="12"/>
      <c r="G1154" s="12"/>
      <c r="H1154" s="12"/>
      <c r="I1154" s="53"/>
      <c r="J1154" s="53"/>
      <c r="K1154" s="53"/>
    </row>
    <row r="1155" spans="5:11" x14ac:dyDescent="0.25">
      <c r="E1155" s="11"/>
      <c r="F1155" s="12"/>
      <c r="G1155" s="12"/>
      <c r="H1155" s="12"/>
      <c r="I1155" s="53"/>
      <c r="J1155" s="53"/>
      <c r="K1155" s="53"/>
    </row>
    <row r="1156" spans="5:11" x14ac:dyDescent="0.25">
      <c r="E1156" s="11"/>
      <c r="F1156" s="12"/>
      <c r="G1156" s="12"/>
      <c r="H1156" s="12"/>
      <c r="I1156" s="53"/>
      <c r="J1156" s="53"/>
      <c r="K1156" s="53"/>
    </row>
    <row r="1157" spans="5:11" x14ac:dyDescent="0.25">
      <c r="E1157" s="11"/>
      <c r="F1157" s="12"/>
      <c r="G1157" s="12"/>
      <c r="H1157" s="12"/>
      <c r="I1157" s="53"/>
      <c r="J1157" s="53"/>
      <c r="K1157" s="53"/>
    </row>
    <row r="1158" spans="5:11" x14ac:dyDescent="0.25">
      <c r="E1158" s="11"/>
      <c r="F1158" s="12"/>
      <c r="G1158" s="12"/>
      <c r="H1158" s="12"/>
      <c r="I1158" s="53"/>
      <c r="J1158" s="53"/>
      <c r="K1158" s="53"/>
    </row>
    <row r="1159" spans="5:11" x14ac:dyDescent="0.25">
      <c r="E1159" s="11"/>
      <c r="F1159" s="12"/>
      <c r="G1159" s="12"/>
      <c r="H1159" s="12"/>
      <c r="I1159" s="53"/>
      <c r="J1159" s="53"/>
      <c r="K1159" s="53"/>
    </row>
    <row r="1160" spans="5:11" x14ac:dyDescent="0.25">
      <c r="E1160" s="11"/>
      <c r="F1160" s="12"/>
      <c r="G1160" s="12"/>
      <c r="H1160" s="12"/>
      <c r="I1160" s="53"/>
      <c r="J1160" s="53"/>
      <c r="K1160" s="53"/>
    </row>
    <row r="1161" spans="5:11" x14ac:dyDescent="0.25">
      <c r="E1161" s="11"/>
      <c r="F1161" s="12"/>
      <c r="G1161" s="12"/>
      <c r="H1161" s="12"/>
      <c r="I1161" s="53"/>
      <c r="J1161" s="53"/>
      <c r="K1161" s="53"/>
    </row>
    <row r="1162" spans="5:11" x14ac:dyDescent="0.25">
      <c r="E1162" s="11"/>
      <c r="F1162" s="12"/>
      <c r="G1162" s="12"/>
      <c r="H1162" s="12"/>
      <c r="I1162" s="53"/>
      <c r="J1162" s="53"/>
      <c r="K1162" s="53"/>
    </row>
    <row r="1163" spans="5:11" x14ac:dyDescent="0.25">
      <c r="E1163" s="11"/>
      <c r="F1163" s="12"/>
      <c r="G1163" s="12"/>
      <c r="H1163" s="12"/>
      <c r="I1163" s="53"/>
      <c r="J1163" s="53"/>
      <c r="K1163" s="53"/>
    </row>
    <row r="1164" spans="5:11" x14ac:dyDescent="0.25">
      <c r="E1164" s="11"/>
      <c r="F1164" s="12"/>
      <c r="G1164" s="12"/>
      <c r="H1164" s="12"/>
      <c r="I1164" s="53"/>
      <c r="J1164" s="53"/>
      <c r="K1164" s="53"/>
    </row>
    <row r="1165" spans="5:11" x14ac:dyDescent="0.25">
      <c r="E1165" s="11"/>
      <c r="F1165" s="12"/>
      <c r="G1165" s="12"/>
      <c r="H1165" s="12"/>
      <c r="I1165" s="53"/>
      <c r="J1165" s="53"/>
      <c r="K1165" s="53"/>
    </row>
    <row r="1166" spans="5:11" x14ac:dyDescent="0.25">
      <c r="E1166" s="11"/>
      <c r="F1166" s="12"/>
      <c r="G1166" s="12"/>
      <c r="H1166" s="12"/>
      <c r="I1166" s="53"/>
      <c r="J1166" s="53"/>
      <c r="K1166" s="53"/>
    </row>
    <row r="1167" spans="5:11" x14ac:dyDescent="0.25">
      <c r="E1167" s="11"/>
      <c r="F1167" s="12"/>
      <c r="G1167" s="12"/>
      <c r="H1167" s="12"/>
      <c r="I1167" s="53"/>
      <c r="J1167" s="53"/>
      <c r="K1167" s="53"/>
    </row>
    <row r="1168" spans="5:11" x14ac:dyDescent="0.25">
      <c r="E1168" s="11"/>
      <c r="F1168" s="12"/>
      <c r="G1168" s="12"/>
      <c r="H1168" s="12"/>
      <c r="I1168" s="53"/>
      <c r="J1168" s="53"/>
      <c r="K1168" s="53"/>
    </row>
    <row r="1169" spans="5:11" x14ac:dyDescent="0.25">
      <c r="E1169" s="11"/>
      <c r="F1169" s="12"/>
      <c r="G1169" s="12"/>
      <c r="H1169" s="12"/>
      <c r="I1169" s="53"/>
      <c r="J1169" s="53"/>
      <c r="K1169" s="53"/>
    </row>
    <row r="1170" spans="5:11" x14ac:dyDescent="0.25">
      <c r="E1170" s="11"/>
      <c r="F1170" s="12"/>
      <c r="G1170" s="12"/>
      <c r="H1170" s="12"/>
      <c r="I1170" s="53"/>
      <c r="J1170" s="53"/>
      <c r="K1170" s="53"/>
    </row>
    <row r="1171" spans="5:11" x14ac:dyDescent="0.25">
      <c r="E1171" s="11"/>
      <c r="F1171" s="12"/>
      <c r="G1171" s="12"/>
      <c r="H1171" s="12"/>
      <c r="I1171" s="53"/>
      <c r="J1171" s="53"/>
      <c r="K1171" s="53"/>
    </row>
    <row r="1172" spans="5:11" x14ac:dyDescent="0.25">
      <c r="E1172" s="11"/>
      <c r="F1172" s="12"/>
      <c r="G1172" s="12"/>
      <c r="H1172" s="12"/>
      <c r="I1172" s="53"/>
      <c r="J1172" s="53"/>
      <c r="K1172" s="53"/>
    </row>
    <row r="1173" spans="5:11" x14ac:dyDescent="0.25">
      <c r="E1173" s="11"/>
      <c r="F1173" s="12"/>
      <c r="G1173" s="12"/>
      <c r="H1173" s="12"/>
      <c r="I1173" s="53"/>
      <c r="J1173" s="53"/>
      <c r="K1173" s="53"/>
    </row>
    <row r="1174" spans="5:11" x14ac:dyDescent="0.25">
      <c r="E1174" s="11"/>
      <c r="F1174" s="12"/>
      <c r="G1174" s="12"/>
      <c r="H1174" s="12"/>
      <c r="I1174" s="53"/>
      <c r="J1174" s="53"/>
      <c r="K1174" s="53"/>
    </row>
  </sheetData>
  <mergeCells count="45">
    <mergeCell ref="A24:A26"/>
    <mergeCell ref="B37:B40"/>
    <mergeCell ref="B41:B42"/>
    <mergeCell ref="B30:B32"/>
    <mergeCell ref="B33:B36"/>
    <mergeCell ref="B24:B26"/>
    <mergeCell ref="B27:B29"/>
    <mergeCell ref="A27:A29"/>
    <mergeCell ref="AD24:AD26"/>
    <mergeCell ref="AD27:AD29"/>
    <mergeCell ref="B21:B23"/>
    <mergeCell ref="B4:B5"/>
    <mergeCell ref="B6:B7"/>
    <mergeCell ref="B9:B10"/>
    <mergeCell ref="B15:B16"/>
    <mergeCell ref="AD4:AD5"/>
    <mergeCell ref="AD6:AD7"/>
    <mergeCell ref="AD9:AD10"/>
    <mergeCell ref="AD15:AD16"/>
    <mergeCell ref="B11:B13"/>
    <mergeCell ref="B17:B20"/>
    <mergeCell ref="AD17:AD20"/>
    <mergeCell ref="AD11:AD13"/>
    <mergeCell ref="A4:A5"/>
    <mergeCell ref="A6:A7"/>
    <mergeCell ref="A9:A10"/>
    <mergeCell ref="A15:A16"/>
    <mergeCell ref="AD21:AD23"/>
    <mergeCell ref="A11:A13"/>
    <mergeCell ref="A17:A20"/>
    <mergeCell ref="A21:A23"/>
    <mergeCell ref="AD46:AD48"/>
    <mergeCell ref="A30:A32"/>
    <mergeCell ref="A37:A40"/>
    <mergeCell ref="A41:A42"/>
    <mergeCell ref="A43:A44"/>
    <mergeCell ref="A33:A36"/>
    <mergeCell ref="AD37:AD40"/>
    <mergeCell ref="AD41:AD42"/>
    <mergeCell ref="AD43:AD44"/>
    <mergeCell ref="B43:B44"/>
    <mergeCell ref="AD30:AD32"/>
    <mergeCell ref="AD33:AD36"/>
    <mergeCell ref="A46:A48"/>
    <mergeCell ref="B46:B48"/>
  </mergeCells>
  <pageMargins left="0.70866141732283472" right="0.70866141732283472" top="0.74803149606299213" bottom="0.74803149606299213" header="0.31496062992125984" footer="0.31496062992125984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7" sqref="C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2020-11-18T09:10:31Z</dcterms:modified>
</cp:coreProperties>
</file>